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3ass-mr3\2021-xxxxx【SSF】青少年スポーツライフ2021\13_納品\(1004)\"/>
    </mc:Choice>
  </mc:AlternateContent>
  <bookViews>
    <workbookView xWindow="480" yWindow="60" windowWidth="18072" windowHeight="9900" activeTab="7"/>
  </bookViews>
  <sheets>
    <sheet name="目次" sheetId="1" r:id="rId1"/>
    <sheet name="P(1)" sheetId="2" r:id="rId2"/>
    <sheet name="P(2)" sheetId="3" r:id="rId3"/>
    <sheet name="P(3)" sheetId="4" r:id="rId4"/>
    <sheet name="P(4)" sheetId="5" r:id="rId5"/>
    <sheet name="P(5)" sheetId="6" r:id="rId6"/>
    <sheet name="P(6)" sheetId="7" r:id="rId7"/>
    <sheet name="P(7)" sheetId="8" r:id="rId8"/>
    <sheet name="P(8)" sheetId="9" r:id="rId9"/>
  </sheets>
  <definedNames>
    <definedName name="_xlnm.Print_Area" localSheetId="0">目次!$A:$G</definedName>
    <definedName name="_xlnm.Print_Titles" localSheetId="1">'P(1)'!$A:$G,'P(1)'!$1:$2</definedName>
    <definedName name="_xlnm.Print_Titles" localSheetId="2">'P(2)'!$A:$G,'P(2)'!$1:$2</definedName>
    <definedName name="_xlnm.Print_Titles" localSheetId="3">'P(3)'!$A:$G,'P(3)'!$1:$2</definedName>
    <definedName name="_xlnm.Print_Titles" localSheetId="4">'P(4)'!$A:$G,'P(4)'!$1:$2</definedName>
    <definedName name="_xlnm.Print_Titles" localSheetId="5">'P(5)'!$A:$G,'P(5)'!$1:$2</definedName>
    <definedName name="_xlnm.Print_Titles" localSheetId="6">'P(6)'!$A:$G,'P(6)'!$1:$2</definedName>
    <definedName name="_xlnm.Print_Titles" localSheetId="7">'P(7)'!$A:$G,'P(7)'!$1:$2</definedName>
    <definedName name="_xlnm.Print_Titles" localSheetId="8">'P(8)'!$A:$G,'P(8)'!$1:$2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9" l="1"/>
  <c r="B4" i="8"/>
  <c r="B4" i="7"/>
  <c r="B4" i="6"/>
  <c r="B4" i="5"/>
  <c r="B4" i="4"/>
  <c r="B4" i="3"/>
  <c r="B4" i="2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<sst xmlns="http://schemas.openxmlformats.org/spreadsheetml/2006/main" count="1347" uniqueCount="293">
  <si>
    <t>No</t>
  </si>
  <si>
    <t>表頭</t>
  </si>
  <si>
    <t>タイトル</t>
  </si>
  <si>
    <t>型</t>
  </si>
  <si>
    <t>表側</t>
  </si>
  <si>
    <t>%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</si>
  <si>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</si>
  <si>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</si>
  <si>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</si>
  <si>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</si>
  <si>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</si>
  <si>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</si>
  <si>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</si>
  <si>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</si>
  <si>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</si>
  <si>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</si>
  <si>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</si>
  <si>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</si>
  <si>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</si>
  <si>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</si>
  <si>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</si>
  <si>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</si>
  <si>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</si>
  <si>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</si>
  <si>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</si>
  <si>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</si>
  <si>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</si>
  <si>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</si>
  <si>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</si>
  <si>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</si>
  <si>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</si>
  <si>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３ｏｎ３（スリー・オン・スリー・バスケットボール）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</si>
  <si>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</si>
  <si>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</si>
  <si>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</si>
  <si>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</si>
  <si>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</si>
  <si>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</si>
  <si>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</si>
  <si>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</si>
  <si>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</si>
  <si>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</si>
  <si>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</si>
  <si>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</si>
  <si>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</si>
  <si>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</si>
  <si>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</si>
  <si>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</si>
  <si>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</si>
  <si>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</si>
  <si>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</si>
  <si>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</si>
  <si>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</si>
  <si>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</si>
  <si>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</si>
  <si>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</si>
  <si>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</si>
  <si>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</si>
  <si>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</si>
  <si>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</si>
  <si>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</si>
  <si>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</si>
  <si>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</si>
  <si>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</si>
  <si>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</si>
  <si>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</si>
  <si>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</si>
  <si>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</si>
  <si>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</si>
  <si>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</si>
  <si>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</si>
  <si>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</si>
  <si>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</si>
  <si>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</si>
  <si>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</si>
  <si>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</si>
  <si>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</si>
  <si>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</si>
  <si>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</si>
  <si>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</si>
  <si>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</si>
  <si>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</si>
  <si>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</si>
  <si>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</si>
  <si>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</si>
  <si>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</si>
  <si>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</si>
  <si>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</si>
  <si>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</si>
  <si>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</si>
  <si>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</si>
  <si>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</si>
  <si>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</si>
  <si>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</si>
  <si>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</si>
  <si>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</si>
  <si>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</si>
  <si>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</si>
  <si>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</si>
  <si>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</si>
  <si>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</si>
  <si>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</si>
  <si>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アイススケート</t>
  </si>
  <si>
    <t>アクロバットダンス</t>
  </si>
  <si>
    <t>ｅスポーツ</t>
  </si>
  <si>
    <t>うんてい</t>
  </si>
  <si>
    <t>かたき</t>
  </si>
  <si>
    <t>カヤック</t>
  </si>
  <si>
    <t>川遊び</t>
  </si>
  <si>
    <t>クライミング</t>
  </si>
  <si>
    <t>グラウンドゴルフ</t>
  </si>
  <si>
    <t>クロスカントリー</t>
  </si>
  <si>
    <t>警ドロ</t>
  </si>
  <si>
    <t>KPOPダンス</t>
  </si>
  <si>
    <t>サップ</t>
  </si>
  <si>
    <t>散歩</t>
  </si>
  <si>
    <t>三輪車</t>
  </si>
  <si>
    <t>社交ダンス</t>
  </si>
  <si>
    <t>ジャングルジム</t>
  </si>
  <si>
    <t>乗馬</t>
  </si>
  <si>
    <t>少林寺拳法</t>
  </si>
  <si>
    <t>スキージャンプ</t>
  </si>
  <si>
    <t>ストライダー（キックバイク）</t>
  </si>
  <si>
    <t>素振り</t>
  </si>
  <si>
    <t>スポーツチャンバラ</t>
  </si>
  <si>
    <t>創作ダンス</t>
  </si>
  <si>
    <t>太鼓（和太鼓）</t>
  </si>
  <si>
    <t>タイヤ遊び</t>
  </si>
  <si>
    <t>だるまさんがころんだ</t>
  </si>
  <si>
    <t>ダンス／おどり</t>
  </si>
  <si>
    <t>チアダンス</t>
  </si>
  <si>
    <t>チアリーディング</t>
  </si>
  <si>
    <t>テコンドー</t>
  </si>
  <si>
    <t>てんか（ボール運動）</t>
  </si>
  <si>
    <t>ドッヂビー</t>
  </si>
  <si>
    <t>とび箱</t>
  </si>
  <si>
    <t>どろ遊び</t>
  </si>
  <si>
    <t>登り棒</t>
  </si>
  <si>
    <t>パークゴルフ</t>
  </si>
  <si>
    <t>バイク</t>
  </si>
  <si>
    <t>バッティング</t>
  </si>
  <si>
    <t>バトントワリング</t>
  </si>
  <si>
    <t>バランスボール</t>
  </si>
  <si>
    <t>ピラティス</t>
  </si>
  <si>
    <t>フィットネス</t>
  </si>
  <si>
    <t>フラフープ</t>
  </si>
  <si>
    <t>ブレイブボード</t>
  </si>
  <si>
    <t>ボーイスカウト／ガールスカウト</t>
  </si>
  <si>
    <t>ボール遊び</t>
  </si>
  <si>
    <t>ボール投げ</t>
  </si>
  <si>
    <t>ボクシング</t>
  </si>
  <si>
    <t>ボッチャ</t>
  </si>
  <si>
    <t>ホッピング</t>
  </si>
  <si>
    <t>マット運動</t>
  </si>
  <si>
    <t>祭りの踊り</t>
  </si>
  <si>
    <t>マラソン</t>
  </si>
  <si>
    <t>水遊び</t>
  </si>
  <si>
    <t>モータースポーツ</t>
  </si>
  <si>
    <t>遊具遊び</t>
  </si>
  <si>
    <t>ヨガ</t>
  </si>
  <si>
    <t>よさこい</t>
  </si>
  <si>
    <t>ラフティング</t>
  </si>
  <si>
    <t>レスリング</t>
  </si>
  <si>
    <t>ろくぼく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</si>
  <si>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</si>
  <si>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</si>
  <si>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</si>
  <si>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</si>
  <si>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</si>
  <si>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</si>
  <si>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</si>
  <si>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１４分以内</t>
  </si>
  <si>
    <t>１５～２９分以内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</si>
  <si>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</si>
  <si>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</si>
  <si>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</si>
  <si>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</si>
  <si>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</si>
  <si>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</si>
  <si>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</si>
  <si>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</si>
  <si>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</si>
  <si>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</si>
  <si>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</si>
  <si>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</si>
  <si>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</si>
  <si>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</si>
  <si>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</si>
  <si>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表頭:Ｑ３エ．実施時間帯(MA)</t>
  </si>
  <si>
    <t>朝（登園や登校前）</t>
  </si>
  <si>
    <t>昼間</t>
  </si>
  <si>
    <t>夕方（降園後や放課後）</t>
  </si>
  <si>
    <t>夜</t>
  </si>
  <si>
    <t>Ｑ３エ．実施時間帯</t>
  </si>
  <si>
    <t>MA</t>
  </si>
  <si>
    <t>表頭:Ｑ３オ．一緒におこなう人(SA)</t>
  </si>
  <si>
    <t>ひとりで</t>
  </si>
  <si>
    <t>家族と</t>
  </si>
  <si>
    <t>友だちと</t>
  </si>
  <si>
    <t>習いごとやスポーツクラブの仲間と</t>
  </si>
  <si>
    <t>親戚と</t>
  </si>
  <si>
    <t>幼稚園・保育園・学校のクラス・学年で</t>
  </si>
  <si>
    <t>指導者やコーチと</t>
  </si>
  <si>
    <t>近所や地域の人と</t>
  </si>
  <si>
    <t>学童クラブや子ども会で</t>
  </si>
  <si>
    <t>習いごとの仲間と</t>
  </si>
  <si>
    <t>Ｑ３オ．一緒におこなう人</t>
  </si>
  <si>
    <t>表頭:Ｑ３オ．一緒におこなう人＿友だち(SA)</t>
  </si>
  <si>
    <t xml:space="preserve">    アイテム条件:【友だちと】</t>
  </si>
  <si>
    <t>男の子</t>
  </si>
  <si>
    <t>女の子</t>
  </si>
  <si>
    <t>どちらも</t>
  </si>
  <si>
    <t>Ｑ３オ．一緒におこなう人＿友だち</t>
  </si>
  <si>
    <t>【友だちと】</t>
  </si>
  <si>
    <t>表頭:Ｑ３カ．実施場所(SA)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</si>
  <si>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</si>
  <si>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</si>
  <si>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</si>
  <si>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</si>
  <si>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</si>
  <si>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</si>
  <si>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</si>
  <si>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</si>
  <si>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</si>
  <si>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</si>
  <si>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</si>
  <si>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</si>
  <si>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</si>
  <si>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</si>
  <si>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</si>
  <si>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</si>
  <si>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</si>
  <si>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</si>
  <si>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</si>
  <si>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</si>
  <si>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</si>
  <si>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</si>
  <si>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</si>
  <si>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</si>
  <si>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</si>
  <si>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</si>
  <si>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</si>
  <si>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</si>
  <si>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</si>
  <si>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</si>
  <si>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</si>
  <si>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</si>
  <si>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</si>
  <si>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</si>
  <si>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</si>
  <si>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</si>
  <si>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</si>
  <si>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</si>
  <si>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</si>
  <si>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</si>
  <si>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</si>
  <si>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</si>
  <si>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</si>
  <si>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</si>
  <si>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</si>
  <si>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</si>
  <si>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</si>
  <si>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</si>
  <si>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</si>
  <si>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</si>
  <si>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</si>
  <si>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</si>
  <si>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</si>
  <si>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道路</t>
  </si>
  <si>
    <t>トランポリン場</t>
  </si>
  <si>
    <t>習いごとの実施場所</t>
  </si>
  <si>
    <t>ハイキングコース</t>
  </si>
  <si>
    <t>バスケットボールコート</t>
  </si>
  <si>
    <t>バレエ教室</t>
  </si>
  <si>
    <t>プール</t>
  </si>
  <si>
    <t>複合スポーツ施設</t>
  </si>
  <si>
    <t>フットサルコート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</si>
  <si>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</si>
  <si>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</si>
  <si>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</si>
  <si>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</si>
  <si>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</si>
  <si>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</si>
  <si>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</si>
  <si>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旅行先</t>
  </si>
  <si>
    <t>その他</t>
  </si>
  <si>
    <t>Ｑ３カ．実施場所</t>
  </si>
  <si>
    <t>表頭:Ｑ３キ．指導者の有無(SA)</t>
  </si>
  <si>
    <t>いる</t>
  </si>
  <si>
    <t>いない</t>
  </si>
  <si>
    <t>Ｑ３キ．指導者の有無</t>
  </si>
  <si>
    <t>①4～11歳のスポーツライフに関する調査2021（第16回）単純集計結果（Q3%表）</t>
    <rPh sb="30" eb="32">
      <t>タンジュン</t>
    </rPh>
    <phoneticPr fontId="4"/>
  </si>
  <si>
    <t>幼稚園・保育園・学校の武道場</t>
    <rPh sb="11" eb="14">
      <t>ブドウジョウ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</si>
</sst>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0;\-##0;\-"/>
    <numFmt numFmtId="177" formatCode="#,###,##0.0"/>
    <numFmt numFmtId="178" formatCode="#,###,##0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76" fontId="1" fillId="2" borderId="1" xfId="0" applyNumberFormat="1" applyFont="1" applyFill="1" applyBorder="1"/>
    <xf numFmtId="177" fontId="1" fillId="2" borderId="1" xfId="0" applyNumberFormat="1" applyFont="1" applyFill="1" applyBorder="1"/>
    <xf numFmtId="177" fontId="1" fillId="2" borderId="2" xfId="0" applyNumberFormat="1" applyFont="1" applyFill="1" applyBorder="1"/>
    <xf numFmtId="176" fontId="1" fillId="2" borderId="2" xfId="0" applyNumberFormat="1" applyFont="1" applyFill="1" applyBorder="1"/>
    <xf numFmtId="176" fontId="1" fillId="2" borderId="3" xfId="0" applyNumberFormat="1" applyFont="1" applyFill="1" applyBorder="1"/>
    <xf numFmtId="177" fontId="1" fillId="2" borderId="3" xfId="0" applyNumberFormat="1" applyFont="1" applyFill="1" applyBorder="1"/>
    <xf numFmtId="49" fontId="1" fillId="2" borderId="4" xfId="0" applyNumberFormat="1" applyFont="1" applyFill="1" applyBorder="1" applyAlignment="1">
      <alignment horizontal="left" vertical="top" wrapText="1"/>
    </xf>
    <xf numFmtId="176" fontId="1" fillId="2" borderId="5" xfId="0" applyNumberFormat="1" applyFont="1" applyFill="1" applyBorder="1"/>
    <xf numFmtId="0" fontId="1" fillId="2" borderId="6" xfId="0" applyFont="1" applyFill="1" applyBorder="1"/>
    <xf numFmtId="176" fontId="1" fillId="2" borderId="4" xfId="0" applyNumberFormat="1" applyFont="1" applyFill="1" applyBorder="1"/>
    <xf numFmtId="177" fontId="1" fillId="2" borderId="4" xfId="0" applyNumberFormat="1" applyFont="1" applyFill="1" applyBorder="1"/>
    <xf numFmtId="0" fontId="1" fillId="0" borderId="0" xfId="0" applyFont="1" applyAlignment="1"/>
    <xf numFmtId="0" fontId="1" fillId="0" borderId="0" xfId="0" applyFont="1"/>
    <xf numFmtId="0" fontId="1" fillId="3" borderId="7" xfId="0" applyFont="1" applyFill="1" applyBorder="1" applyAlignment="1">
      <alignment horizontal="center" vertical="center"/>
    </xf>
    <xf numFmtId="0" fontId="1" fillId="2" borderId="9" xfId="0" applyFont="1" applyFill="1" applyBorder="1"/>
    <xf numFmtId="49" fontId="1" fillId="2" borderId="10" xfId="0" applyNumberFormat="1" applyFont="1" applyFill="1" applyBorder="1" applyAlignment="1">
      <alignment horizontal="left" wrapText="1"/>
    </xf>
    <xf numFmtId="0" fontId="1" fillId="2" borderId="12" xfId="0" applyFont="1" applyFill="1" applyBorder="1"/>
    <xf numFmtId="49" fontId="1" fillId="2" borderId="13" xfId="0" applyNumberFormat="1" applyFont="1" applyFill="1" applyBorder="1" applyAlignment="1">
      <alignment horizontal="left" vertical="top" wrapText="1"/>
    </xf>
    <xf numFmtId="177" fontId="1" fillId="2" borderId="14" xfId="0" applyNumberFormat="1" applyFont="1" applyFill="1" applyBorder="1"/>
    <xf numFmtId="49" fontId="1" fillId="2" borderId="15" xfId="0" applyNumberFormat="1" applyFont="1" applyFill="1" applyBorder="1" applyAlignment="1">
      <alignment horizontal="left" vertical="top" wrapText="1"/>
    </xf>
    <xf numFmtId="176" fontId="1" fillId="2" borderId="17" xfId="0" applyNumberFormat="1" applyFont="1" applyFill="1" applyBorder="1"/>
    <xf numFmtId="0" fontId="1" fillId="2" borderId="18" xfId="0" applyFont="1" applyFill="1" applyBorder="1"/>
    <xf numFmtId="49" fontId="1" fillId="2" borderId="19" xfId="0" applyNumberFormat="1" applyFont="1" applyFill="1" applyBorder="1" applyAlignment="1">
      <alignment horizontal="left" vertical="top" wrapText="1"/>
    </xf>
    <xf numFmtId="49" fontId="1" fillId="2" borderId="20" xfId="0" applyNumberFormat="1" applyFont="1" applyFill="1" applyBorder="1" applyAlignment="1">
      <alignment horizontal="left" wrapText="1"/>
    </xf>
    <xf numFmtId="0" fontId="1" fillId="2" borderId="21" xfId="0" applyFont="1" applyFill="1" applyBorder="1"/>
    <xf numFmtId="0" fontId="1" fillId="2" borderId="22" xfId="0" applyFont="1" applyFill="1" applyBorder="1"/>
    <xf numFmtId="178" fontId="1" fillId="2" borderId="23" xfId="0" applyNumberFormat="1" applyFont="1" applyFill="1" applyBorder="1"/>
    <xf numFmtId="176" fontId="1" fillId="2" borderId="24" xfId="0" applyNumberFormat="1" applyFont="1" applyFill="1" applyBorder="1"/>
    <xf numFmtId="178" fontId="1" fillId="2" borderId="26" xfId="0" applyNumberFormat="1" applyFont="1" applyFill="1" applyBorder="1"/>
    <xf numFmtId="0" fontId="2" fillId="0" borderId="0" xfId="0" applyFont="1"/>
    <xf numFmtId="0" fontId="1" fillId="0" borderId="7" xfId="0" applyFont="1" applyBorder="1" applyAlignment="1">
      <alignment vertical="center" wrapText="1"/>
    </xf>
    <xf numFmtId="178" fontId="1" fillId="2" borderId="19" xfId="0" applyNumberFormat="1" applyFont="1" applyFill="1" applyBorder="1"/>
    <xf numFmtId="177" fontId="1" fillId="2" borderId="15" xfId="0" applyNumberFormat="1" applyFont="1" applyFill="1" applyBorder="1"/>
    <xf numFmtId="176" fontId="1" fillId="2" borderId="15" xfId="0" applyNumberFormat="1" applyFont="1" applyFill="1" applyBorder="1"/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top" wrapText="1"/>
    </xf>
    <xf numFmtId="0" fontId="1" fillId="2" borderId="28" xfId="0" applyFont="1" applyFill="1" applyBorder="1" applyAlignment="1">
      <alignment vertical="top" wrapText="1"/>
    </xf>
    <xf numFmtId="0" fontId="1" fillId="2" borderId="16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workbookViewId="0">
      <selection activeCell="G13" sqref="G13"/>
    </sheetView>
  </sheetViews>
  <sheetFormatPr defaultColWidth="8.8984375" defaultRowHeight="12.6" x14ac:dyDescent="0.25"/>
  <cols>
    <col min="1" max="1" width="3.59765625" style="13" customWidth="1"/>
    <col min="2" max="2" width="5.59765625" style="13" customWidth="1"/>
    <col min="3" max="3" width="26.59765625" style="13" customWidth="1"/>
    <col min="4" max="4" width="7.59765625" style="13" customWidth="1"/>
    <col min="5" max="5" width="26.59765625" style="13" customWidth="1"/>
    <col min="6" max="6" width="7.59765625" style="13" customWidth="1"/>
    <col min="7" max="7" width="10.59765625" style="13" customWidth="1"/>
    <col min="8" max="10" width="26.59765625" style="13" customWidth="1"/>
    <col min="11" max="16384" width="8.8984375" style="13"/>
  </cols>
  <sheetData>
    <row r="1" spans="2:10" x14ac:dyDescent="0.25">
      <c r="B1" s="35"/>
    </row>
    <row r="2" spans="2:10" x14ac:dyDescent="0.25">
      <c r="B2" s="13" t="s">
        <v>291</v>
      </c>
    </row>
    <row r="5" spans="2:10" x14ac:dyDescent="0.25">
      <c r="B5" s="37" t="s">
        <v>0</v>
      </c>
      <c r="C5" s="38" t="s">
        <v>1</v>
      </c>
      <c r="D5" s="39"/>
      <c r="E5" s="38" t="s">
        <v>4</v>
      </c>
      <c r="F5" s="39"/>
      <c r="G5" s="37" t="s">
        <v>5</v>
      </c>
      <c r="H5" s="37" t="s">
        <v>6</v>
      </c>
      <c r="I5" s="37" t="s">
        <v>7</v>
      </c>
      <c r="J5" s="37" t="s">
        <v>8</v>
      </c>
    </row>
    <row r="6" spans="2:10" x14ac:dyDescent="0.25">
      <c r="B6" s="37"/>
      <c r="C6" s="14" t="s">
        <v>2</v>
      </c>
      <c r="D6" s="14" t="s">
        <v>3</v>
      </c>
      <c r="E6" s="14" t="s">
        <v>2</v>
      </c>
      <c r="F6" s="14" t="s">
        <v>3</v>
      </c>
      <c r="G6" s="37"/>
      <c r="H6" s="37"/>
      <c r="I6" s="37"/>
      <c r="J6" s="37"/>
    </row>
    <row r="7" spans="2:10" x14ac:dyDescent="0.25">
      <c r="B7" s="31">
        <v>1</v>
      </c>
      <c r="C7" s="31" t="s">
        <v>166</v>
      </c>
      <c r="D7" s="31" t="s">
        <v>167</v>
      </c>
      <c r="E7" s="31" t="s">
        <v>168</v>
      </c>
      <c r="F7" s="31" t="s">
        <v>167</v>
      </c>
      <c r="G7" s="36" t="str">
        <f xml:space="preserve"> HYPERLINK("#'P(1)'!B4:R153", "P(1)")</f>
        <v>P(1)</v>
      </c>
      <c r="H7" s="31"/>
      <c r="I7" s="31"/>
      <c r="J7" s="31" t="s">
        <v>169</v>
      </c>
    </row>
    <row r="8" spans="2:10" x14ac:dyDescent="0.25">
      <c r="B8" s="31">
        <v>2</v>
      </c>
      <c r="C8" s="31" t="s">
        <v>178</v>
      </c>
      <c r="D8" s="31" t="s">
        <v>167</v>
      </c>
      <c r="E8" s="31" t="s">
        <v>168</v>
      </c>
      <c r="F8" s="31" t="s">
        <v>167</v>
      </c>
      <c r="G8" s="36" t="str">
        <f xml:space="preserve"> HYPERLINK("#'P(2)'!B4:P153", "P(2)")</f>
        <v>P(2)</v>
      </c>
      <c r="H8" s="31"/>
      <c r="I8" s="31"/>
      <c r="J8" s="31" t="s">
        <v>169</v>
      </c>
    </row>
    <row r="9" spans="2:10" x14ac:dyDescent="0.25">
      <c r="B9" s="31">
        <v>3</v>
      </c>
      <c r="C9" s="31" t="s">
        <v>187</v>
      </c>
      <c r="D9" s="31" t="s">
        <v>167</v>
      </c>
      <c r="E9" s="31" t="s">
        <v>168</v>
      </c>
      <c r="F9" s="31" t="s">
        <v>167</v>
      </c>
      <c r="G9" s="36" t="str">
        <f xml:space="preserve"> HYPERLINK("#'P(3)'!B4:O153", "P(3)")</f>
        <v>P(3)</v>
      </c>
      <c r="H9" s="31"/>
      <c r="I9" s="31"/>
      <c r="J9" s="31" t="s">
        <v>169</v>
      </c>
    </row>
    <row r="10" spans="2:10" x14ac:dyDescent="0.25">
      <c r="B10" s="31">
        <v>4</v>
      </c>
      <c r="C10" s="31" t="s">
        <v>193</v>
      </c>
      <c r="D10" s="31" t="s">
        <v>194</v>
      </c>
      <c r="E10" s="31" t="s">
        <v>168</v>
      </c>
      <c r="F10" s="31" t="s">
        <v>167</v>
      </c>
      <c r="G10" s="36" t="str">
        <f xml:space="preserve"> HYPERLINK("#'P(4)'!B4:L153", "P(4)")</f>
        <v>P(4)</v>
      </c>
      <c r="H10" s="31"/>
      <c r="I10" s="31"/>
      <c r="J10" s="31" t="s">
        <v>169</v>
      </c>
    </row>
    <row r="11" spans="2:10" x14ac:dyDescent="0.25">
      <c r="B11" s="31">
        <v>5</v>
      </c>
      <c r="C11" s="31" t="s">
        <v>206</v>
      </c>
      <c r="D11" s="31" t="s">
        <v>167</v>
      </c>
      <c r="E11" s="31" t="s">
        <v>168</v>
      </c>
      <c r="F11" s="31" t="s">
        <v>167</v>
      </c>
      <c r="G11" s="36" t="str">
        <f xml:space="preserve"> HYPERLINK("#'P(5)'!B4:S153", "P(5)")</f>
        <v>P(5)</v>
      </c>
      <c r="H11" s="31"/>
      <c r="I11" s="31"/>
      <c r="J11" s="31" t="s">
        <v>169</v>
      </c>
    </row>
    <row r="12" spans="2:10" x14ac:dyDescent="0.25">
      <c r="B12" s="31">
        <v>6</v>
      </c>
      <c r="C12" s="31" t="s">
        <v>212</v>
      </c>
      <c r="D12" s="31" t="s">
        <v>167</v>
      </c>
      <c r="E12" s="31" t="s">
        <v>168</v>
      </c>
      <c r="F12" s="31" t="s">
        <v>167</v>
      </c>
      <c r="G12" s="36" t="str">
        <f xml:space="preserve"> HYPERLINK("#'P(6)'!B4:K153", "P(6)")</f>
        <v>P(6)</v>
      </c>
      <c r="H12" s="31" t="s">
        <v>213</v>
      </c>
      <c r="I12" s="31"/>
      <c r="J12" s="31" t="s">
        <v>169</v>
      </c>
    </row>
    <row r="13" spans="2:10" x14ac:dyDescent="0.25">
      <c r="B13" s="31">
        <v>7</v>
      </c>
      <c r="C13" s="31" t="s">
        <v>286</v>
      </c>
      <c r="D13" s="31" t="s">
        <v>167</v>
      </c>
      <c r="E13" s="31" t="s">
        <v>168</v>
      </c>
      <c r="F13" s="31" t="s">
        <v>167</v>
      </c>
      <c r="G13" s="36" t="str">
        <f xml:space="preserve"> HYPERLINK("#'P(7)'!B4:CB153", "P(7)")</f>
        <v>P(7)</v>
      </c>
      <c r="H13" s="31"/>
      <c r="I13" s="31"/>
      <c r="J13" s="31" t="s">
        <v>169</v>
      </c>
    </row>
    <row r="14" spans="2:10" x14ac:dyDescent="0.25">
      <c r="B14" s="31">
        <v>8</v>
      </c>
      <c r="C14" s="31" t="s">
        <v>290</v>
      </c>
      <c r="D14" s="31" t="s">
        <v>167</v>
      </c>
      <c r="E14" s="31" t="s">
        <v>168</v>
      </c>
      <c r="F14" s="31" t="s">
        <v>167</v>
      </c>
      <c r="G14" s="36" t="str">
        <f xml:space="preserve"> HYPERLINK("#'P(8)'!B4:J153", "P(8)")</f>
        <v>P(8)</v>
      </c>
      <c r="H14" s="31"/>
      <c r="I14" s="31"/>
      <c r="J14" s="31" t="s">
        <v>169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52"/>
  <sheetViews>
    <sheetView workbookViewId="0">
      <selection activeCell="A10" sqref="A10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8" width="8.59765625" style="13" customWidth="1"/>
    <col min="19" max="16384" width="8.8984375" style="13"/>
  </cols>
  <sheetData>
    <row r="4" spans="2:18" x14ac:dyDescent="0.25">
      <c r="B4" s="30" t="str">
        <f xml:space="preserve"> HYPERLINK("#'目次'!B7", "[1]")</f>
        <v>[1]</v>
      </c>
      <c r="C4" s="12" t="s">
        <v>9</v>
      </c>
    </row>
    <row r="7" spans="2:18" x14ac:dyDescent="0.25">
      <c r="C7" s="12" t="s">
        <v>10</v>
      </c>
    </row>
    <row r="8" spans="2:18" ht="63" x14ac:dyDescent="0.25">
      <c r="E8" s="40"/>
      <c r="F8" s="41"/>
      <c r="G8" s="23" t="s">
        <v>11</v>
      </c>
      <c r="H8" s="18" t="s">
        <v>12</v>
      </c>
      <c r="I8" s="7" t="s">
        <v>13</v>
      </c>
      <c r="J8" s="7" t="s">
        <v>14</v>
      </c>
      <c r="K8" s="7" t="s">
        <v>15</v>
      </c>
      <c r="L8" s="7" t="s">
        <v>16</v>
      </c>
      <c r="M8" s="7" t="s">
        <v>17</v>
      </c>
      <c r="N8" s="7" t="s">
        <v>18</v>
      </c>
      <c r="O8" s="7" t="s">
        <v>19</v>
      </c>
      <c r="P8" s="7" t="s">
        <v>20</v>
      </c>
      <c r="Q8" s="7" t="s">
        <v>21</v>
      </c>
      <c r="R8" s="20" t="s">
        <v>22</v>
      </c>
    </row>
    <row r="9" spans="2:18" x14ac:dyDescent="0.25">
      <c r="E9" s="42"/>
      <c r="F9" s="43"/>
      <c r="G9" s="25"/>
      <c r="H9" s="17"/>
      <c r="I9" s="9"/>
      <c r="J9" s="9"/>
      <c r="K9" s="9"/>
      <c r="L9" s="9"/>
      <c r="M9" s="9"/>
      <c r="N9" s="9"/>
      <c r="O9" s="9"/>
      <c r="P9" s="9"/>
      <c r="Q9" s="9"/>
      <c r="R9" s="22"/>
    </row>
    <row r="10" spans="2:18" x14ac:dyDescent="0.25">
      <c r="E10" s="16" t="s">
        <v>23</v>
      </c>
      <c r="F10" s="26"/>
      <c r="G10" s="32">
        <v>326</v>
      </c>
      <c r="H10" s="19">
        <v>21.5</v>
      </c>
      <c r="I10" s="11">
        <v>27</v>
      </c>
      <c r="J10" s="11">
        <v>18.7</v>
      </c>
      <c r="K10" s="11">
        <v>15</v>
      </c>
      <c r="L10" s="11">
        <v>6.1</v>
      </c>
      <c r="M10" s="11">
        <v>7.7</v>
      </c>
      <c r="N10" s="11">
        <v>3.1</v>
      </c>
      <c r="O10" s="11">
        <v>0.9</v>
      </c>
      <c r="P10" s="10">
        <v>0</v>
      </c>
      <c r="Q10" s="11">
        <v>108.2</v>
      </c>
      <c r="R10" s="33">
        <v>84.3</v>
      </c>
    </row>
    <row r="11" spans="2:18" x14ac:dyDescent="0.25">
      <c r="E11" s="16" t="s">
        <v>24</v>
      </c>
      <c r="F11" s="26"/>
      <c r="G11" s="27">
        <v>16</v>
      </c>
      <c r="H11" s="3">
        <v>31.3</v>
      </c>
      <c r="I11" s="2">
        <v>56.3</v>
      </c>
      <c r="J11" s="2">
        <v>12.5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49.3</v>
      </c>
      <c r="R11" s="6">
        <v>26.8</v>
      </c>
    </row>
    <row r="12" spans="2:18" x14ac:dyDescent="0.25">
      <c r="E12" s="16" t="s">
        <v>25</v>
      </c>
      <c r="F12" s="26"/>
      <c r="G12" s="27">
        <v>16</v>
      </c>
      <c r="H12" s="3">
        <v>43.8</v>
      </c>
      <c r="I12" s="2">
        <v>25</v>
      </c>
      <c r="J12" s="2">
        <v>12.5</v>
      </c>
      <c r="K12" s="2">
        <v>12.5</v>
      </c>
      <c r="L12" s="2">
        <v>6.3</v>
      </c>
      <c r="M12" s="1">
        <v>0</v>
      </c>
      <c r="N12" s="1">
        <v>0</v>
      </c>
      <c r="O12" s="1">
        <v>0</v>
      </c>
      <c r="P12" s="1">
        <v>0</v>
      </c>
      <c r="Q12" s="2">
        <v>65.2</v>
      </c>
      <c r="R12" s="6">
        <v>68.7</v>
      </c>
    </row>
    <row r="13" spans="2:18" x14ac:dyDescent="0.25">
      <c r="E13" s="16" t="s">
        <v>26</v>
      </c>
      <c r="F13" s="26"/>
      <c r="G13" s="27">
        <v>10</v>
      </c>
      <c r="H13" s="3">
        <v>60</v>
      </c>
      <c r="I13" s="2">
        <v>20</v>
      </c>
      <c r="J13" s="2">
        <v>20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2">
        <v>38.9</v>
      </c>
      <c r="R13" s="6">
        <v>38.299999999999997</v>
      </c>
    </row>
    <row r="14" spans="2:18" x14ac:dyDescent="0.25">
      <c r="E14" s="16" t="s">
        <v>27</v>
      </c>
      <c r="F14" s="26"/>
      <c r="G14" s="27">
        <v>89</v>
      </c>
      <c r="H14" s="3">
        <v>20.2</v>
      </c>
      <c r="I14" s="2">
        <v>21.3</v>
      </c>
      <c r="J14" s="2">
        <v>19.100000000000001</v>
      </c>
      <c r="K14" s="2">
        <v>18</v>
      </c>
      <c r="L14" s="2">
        <v>10.1</v>
      </c>
      <c r="M14" s="2">
        <v>11.2</v>
      </c>
      <c r="N14" s="1">
        <v>0</v>
      </c>
      <c r="O14" s="1">
        <v>0</v>
      </c>
      <c r="P14" s="1">
        <v>0</v>
      </c>
      <c r="Q14" s="2">
        <v>114.9</v>
      </c>
      <c r="R14" s="6">
        <v>78.900000000000006</v>
      </c>
    </row>
    <row r="15" spans="2:18" x14ac:dyDescent="0.25">
      <c r="E15" s="16" t="s">
        <v>28</v>
      </c>
      <c r="F15" s="26"/>
      <c r="G15" s="27">
        <v>9</v>
      </c>
      <c r="H15" s="3">
        <v>22.2</v>
      </c>
      <c r="I15" s="2">
        <v>22.2</v>
      </c>
      <c r="J15" s="2">
        <v>22.2</v>
      </c>
      <c r="K15" s="1">
        <v>0</v>
      </c>
      <c r="L15" s="2">
        <v>22.2</v>
      </c>
      <c r="M15" s="2">
        <v>11.1</v>
      </c>
      <c r="N15" s="1">
        <v>0</v>
      </c>
      <c r="O15" s="1">
        <v>0</v>
      </c>
      <c r="P15" s="1">
        <v>0</v>
      </c>
      <c r="Q15" s="2">
        <v>119.1</v>
      </c>
      <c r="R15" s="6">
        <v>84.5</v>
      </c>
    </row>
    <row r="16" spans="2:18" x14ac:dyDescent="0.25">
      <c r="E16" s="16" t="s">
        <v>29</v>
      </c>
      <c r="F16" s="26"/>
      <c r="G16" s="27">
        <v>114</v>
      </c>
      <c r="H16" s="3">
        <v>45.6</v>
      </c>
      <c r="I16" s="2">
        <v>22.8</v>
      </c>
      <c r="J16" s="2">
        <v>14</v>
      </c>
      <c r="K16" s="2">
        <v>6.1</v>
      </c>
      <c r="L16" s="2">
        <v>6.1</v>
      </c>
      <c r="M16" s="2">
        <v>1.8</v>
      </c>
      <c r="N16" s="2">
        <v>0.9</v>
      </c>
      <c r="O16" s="2">
        <v>2.6</v>
      </c>
      <c r="P16" s="1">
        <v>0</v>
      </c>
      <c r="Q16" s="2">
        <v>76.400000000000006</v>
      </c>
      <c r="R16" s="6">
        <v>81.2</v>
      </c>
    </row>
    <row r="17" spans="5:18" x14ac:dyDescent="0.25">
      <c r="E17" s="16" t="s">
        <v>30</v>
      </c>
      <c r="F17" s="26"/>
      <c r="G17" s="27">
        <v>119</v>
      </c>
      <c r="H17" s="3">
        <v>22.7</v>
      </c>
      <c r="I17" s="2">
        <v>23.5</v>
      </c>
      <c r="J17" s="2">
        <v>18.5</v>
      </c>
      <c r="K17" s="2">
        <v>10.9</v>
      </c>
      <c r="L17" s="2">
        <v>14.3</v>
      </c>
      <c r="M17" s="2">
        <v>9.1999999999999993</v>
      </c>
      <c r="N17" s="2">
        <v>0.8</v>
      </c>
      <c r="O17" s="1">
        <v>0</v>
      </c>
      <c r="P17" s="1">
        <v>0</v>
      </c>
      <c r="Q17" s="2">
        <v>110.6</v>
      </c>
      <c r="R17" s="6">
        <v>81.7</v>
      </c>
    </row>
    <row r="18" spans="5:18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5">
        <v>0</v>
      </c>
    </row>
    <row r="19" spans="5:18" x14ac:dyDescent="0.25">
      <c r="E19" s="16" t="s">
        <v>32</v>
      </c>
      <c r="F19" s="26"/>
      <c r="G19" s="27">
        <v>52</v>
      </c>
      <c r="H19" s="3">
        <v>19.2</v>
      </c>
      <c r="I19" s="2">
        <v>28.8</v>
      </c>
      <c r="J19" s="2">
        <v>21.2</v>
      </c>
      <c r="K19" s="2">
        <v>11.5</v>
      </c>
      <c r="L19" s="2">
        <v>11.5</v>
      </c>
      <c r="M19" s="2">
        <v>7.7</v>
      </c>
      <c r="N19" s="1">
        <v>0</v>
      </c>
      <c r="O19" s="1">
        <v>0</v>
      </c>
      <c r="P19" s="1">
        <v>0</v>
      </c>
      <c r="Q19" s="2">
        <v>104.5</v>
      </c>
      <c r="R19" s="6">
        <v>75</v>
      </c>
    </row>
    <row r="20" spans="5:18" x14ac:dyDescent="0.25">
      <c r="E20" s="16" t="s">
        <v>33</v>
      </c>
      <c r="F20" s="26"/>
      <c r="G20" s="27">
        <v>10</v>
      </c>
      <c r="H20" s="3">
        <v>80</v>
      </c>
      <c r="I20" s="2">
        <v>10</v>
      </c>
      <c r="J20" s="2">
        <v>10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2">
        <v>32.4</v>
      </c>
      <c r="R20" s="6">
        <v>28</v>
      </c>
    </row>
    <row r="21" spans="5:18" x14ac:dyDescent="0.25">
      <c r="E21" s="16" t="s">
        <v>34</v>
      </c>
      <c r="F21" s="26"/>
      <c r="G21" s="27">
        <v>5</v>
      </c>
      <c r="H21" s="3">
        <v>20</v>
      </c>
      <c r="I21" s="1">
        <v>0</v>
      </c>
      <c r="J21" s="2">
        <v>80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2">
        <v>85.6</v>
      </c>
      <c r="R21" s="6">
        <v>41.1</v>
      </c>
    </row>
    <row r="22" spans="5:18" x14ac:dyDescent="0.25">
      <c r="E22" s="16" t="s">
        <v>35</v>
      </c>
      <c r="F22" s="26"/>
      <c r="G22" s="27">
        <v>143</v>
      </c>
      <c r="H22" s="3">
        <v>65</v>
      </c>
      <c r="I22" s="2">
        <v>17.5</v>
      </c>
      <c r="J22" s="2">
        <v>11.2</v>
      </c>
      <c r="K22" s="2">
        <v>2.1</v>
      </c>
      <c r="L22" s="1">
        <v>0</v>
      </c>
      <c r="M22" s="2">
        <v>3.5</v>
      </c>
      <c r="N22" s="2">
        <v>0.7</v>
      </c>
      <c r="O22" s="1">
        <v>0</v>
      </c>
      <c r="P22" s="1">
        <v>0</v>
      </c>
      <c r="Q22" s="2">
        <v>48.4</v>
      </c>
      <c r="R22" s="6">
        <v>57.7</v>
      </c>
    </row>
    <row r="23" spans="5:18" x14ac:dyDescent="0.25">
      <c r="E23" s="16" t="s">
        <v>36</v>
      </c>
      <c r="F23" s="26"/>
      <c r="G23" s="27">
        <v>2</v>
      </c>
      <c r="H23" s="4">
        <v>0</v>
      </c>
      <c r="I23" s="2">
        <v>50</v>
      </c>
      <c r="J23" s="2">
        <v>50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2">
        <v>78</v>
      </c>
      <c r="R23" s="6">
        <v>36.799999999999997</v>
      </c>
    </row>
    <row r="24" spans="5:18" x14ac:dyDescent="0.25">
      <c r="E24" s="16" t="s">
        <v>37</v>
      </c>
      <c r="F24" s="26"/>
      <c r="G24" s="27">
        <v>6</v>
      </c>
      <c r="H24" s="3">
        <v>50</v>
      </c>
      <c r="I24" s="2">
        <v>33.299999999999997</v>
      </c>
      <c r="J24" s="1">
        <v>0</v>
      </c>
      <c r="K24" s="2">
        <v>16.7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2">
        <v>63.3</v>
      </c>
      <c r="R24" s="6">
        <v>46.6</v>
      </c>
    </row>
    <row r="25" spans="5:18" x14ac:dyDescent="0.25">
      <c r="E25" s="16" t="s">
        <v>38</v>
      </c>
      <c r="F25" s="26"/>
      <c r="G25" s="27">
        <v>6</v>
      </c>
      <c r="H25" s="3">
        <v>100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2">
        <v>4.3</v>
      </c>
      <c r="R25" s="6">
        <v>3.9</v>
      </c>
    </row>
    <row r="26" spans="5:18" x14ac:dyDescent="0.25">
      <c r="E26" s="16" t="s">
        <v>39</v>
      </c>
      <c r="F26" s="26"/>
      <c r="G26" s="27">
        <v>57</v>
      </c>
      <c r="H26" s="3">
        <v>54.4</v>
      </c>
      <c r="I26" s="2">
        <v>22.8</v>
      </c>
      <c r="J26" s="2">
        <v>8.8000000000000007</v>
      </c>
      <c r="K26" s="2">
        <v>5.3</v>
      </c>
      <c r="L26" s="1">
        <v>0</v>
      </c>
      <c r="M26" s="2">
        <v>5.3</v>
      </c>
      <c r="N26" s="2">
        <v>1.8</v>
      </c>
      <c r="O26" s="2">
        <v>1.8</v>
      </c>
      <c r="P26" s="1">
        <v>0</v>
      </c>
      <c r="Q26" s="2">
        <v>66.2</v>
      </c>
      <c r="R26" s="6">
        <v>81.5</v>
      </c>
    </row>
    <row r="27" spans="5:18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5">
        <v>0</v>
      </c>
    </row>
    <row r="28" spans="5:18" x14ac:dyDescent="0.25">
      <c r="E28" s="16" t="s">
        <v>41</v>
      </c>
      <c r="F28" s="26"/>
      <c r="G28" s="27">
        <v>31</v>
      </c>
      <c r="H28" s="3">
        <v>9.6999999999999993</v>
      </c>
      <c r="I28" s="2">
        <v>58.1</v>
      </c>
      <c r="J28" s="2">
        <v>12.9</v>
      </c>
      <c r="K28" s="2">
        <v>12.9</v>
      </c>
      <c r="L28" s="2">
        <v>6.5</v>
      </c>
      <c r="M28" s="1">
        <v>0</v>
      </c>
      <c r="N28" s="1">
        <v>0</v>
      </c>
      <c r="O28" s="1">
        <v>0</v>
      </c>
      <c r="P28" s="1">
        <v>0</v>
      </c>
      <c r="Q28" s="2">
        <v>81.400000000000006</v>
      </c>
      <c r="R28" s="6">
        <v>54.5</v>
      </c>
    </row>
    <row r="29" spans="5:18" x14ac:dyDescent="0.25">
      <c r="E29" s="16" t="s">
        <v>42</v>
      </c>
      <c r="F29" s="26"/>
      <c r="G29" s="27">
        <v>11</v>
      </c>
      <c r="H29" s="3">
        <v>27.3</v>
      </c>
      <c r="I29" s="2">
        <v>36.4</v>
      </c>
      <c r="J29" s="2">
        <v>36.4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2">
        <v>64</v>
      </c>
      <c r="R29" s="6">
        <v>35.4</v>
      </c>
    </row>
    <row r="30" spans="5:18" x14ac:dyDescent="0.25">
      <c r="E30" s="16" t="s">
        <v>43</v>
      </c>
      <c r="F30" s="26"/>
      <c r="G30" s="27">
        <v>423</v>
      </c>
      <c r="H30" s="3">
        <v>28.8</v>
      </c>
      <c r="I30" s="2">
        <v>22.7</v>
      </c>
      <c r="J30" s="2">
        <v>19.600000000000001</v>
      </c>
      <c r="K30" s="2">
        <v>12.8</v>
      </c>
      <c r="L30" s="2">
        <v>7.1</v>
      </c>
      <c r="M30" s="2">
        <v>6.6</v>
      </c>
      <c r="N30" s="2">
        <v>0.7</v>
      </c>
      <c r="O30" s="2">
        <v>1.7</v>
      </c>
      <c r="P30" s="1">
        <v>0</v>
      </c>
      <c r="Q30" s="2">
        <v>99.9</v>
      </c>
      <c r="R30" s="6">
        <v>82.8</v>
      </c>
    </row>
    <row r="31" spans="5:18" ht="25.2" x14ac:dyDescent="0.25">
      <c r="E31" s="16" t="s">
        <v>44</v>
      </c>
      <c r="F31" s="26"/>
      <c r="G31" s="27">
        <v>20</v>
      </c>
      <c r="H31" s="3">
        <v>55</v>
      </c>
      <c r="I31" s="2">
        <v>15</v>
      </c>
      <c r="J31" s="2">
        <v>15</v>
      </c>
      <c r="K31" s="2">
        <v>5</v>
      </c>
      <c r="L31" s="1">
        <v>0</v>
      </c>
      <c r="M31" s="2">
        <v>10</v>
      </c>
      <c r="N31" s="1">
        <v>0</v>
      </c>
      <c r="O31" s="1">
        <v>0</v>
      </c>
      <c r="P31" s="1">
        <v>0</v>
      </c>
      <c r="Q31" s="2">
        <v>69.599999999999994</v>
      </c>
      <c r="R31" s="6">
        <v>76.3</v>
      </c>
    </row>
    <row r="32" spans="5:18" ht="25.2" x14ac:dyDescent="0.25">
      <c r="E32" s="16" t="s">
        <v>45</v>
      </c>
      <c r="F32" s="26"/>
      <c r="G32" s="27">
        <v>1</v>
      </c>
      <c r="H32" s="3">
        <v>100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2">
        <v>3</v>
      </c>
      <c r="R32" s="6">
        <v>0</v>
      </c>
    </row>
    <row r="33" spans="5:18" x14ac:dyDescent="0.25">
      <c r="E33" s="16" t="s">
        <v>46</v>
      </c>
      <c r="F33" s="26"/>
      <c r="G33" s="27">
        <v>3</v>
      </c>
      <c r="H33" s="3">
        <v>66.7</v>
      </c>
      <c r="I33" s="2">
        <v>33.299999999999997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2">
        <v>22</v>
      </c>
      <c r="R33" s="6">
        <v>26.5</v>
      </c>
    </row>
    <row r="34" spans="5:18" ht="25.2" x14ac:dyDescent="0.25">
      <c r="E34" s="16" t="s">
        <v>47</v>
      </c>
      <c r="F34" s="26"/>
      <c r="G34" s="27">
        <v>437</v>
      </c>
      <c r="H34" s="3">
        <v>39.6</v>
      </c>
      <c r="I34" s="2">
        <v>26.1</v>
      </c>
      <c r="J34" s="2">
        <v>14.6</v>
      </c>
      <c r="K34" s="2">
        <v>8.9</v>
      </c>
      <c r="L34" s="2">
        <v>4.3</v>
      </c>
      <c r="M34" s="2">
        <v>4.3</v>
      </c>
      <c r="N34" s="2">
        <v>0.9</v>
      </c>
      <c r="O34" s="2">
        <v>1.1000000000000001</v>
      </c>
      <c r="P34" s="1">
        <v>0</v>
      </c>
      <c r="Q34" s="2">
        <v>79.900000000000006</v>
      </c>
      <c r="R34" s="6">
        <v>78</v>
      </c>
    </row>
    <row r="35" spans="5:18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5">
        <v>0</v>
      </c>
    </row>
    <row r="36" spans="5:18" ht="25.2" x14ac:dyDescent="0.25">
      <c r="E36" s="16" t="s">
        <v>49</v>
      </c>
      <c r="F36" s="26"/>
      <c r="G36" s="27">
        <v>125</v>
      </c>
      <c r="H36" s="3">
        <v>23.2</v>
      </c>
      <c r="I36" s="2">
        <v>43.2</v>
      </c>
      <c r="J36" s="2">
        <v>14.4</v>
      </c>
      <c r="K36" s="2">
        <v>4.8</v>
      </c>
      <c r="L36" s="2">
        <v>1.6</v>
      </c>
      <c r="M36" s="2">
        <v>8</v>
      </c>
      <c r="N36" s="2">
        <v>3.2</v>
      </c>
      <c r="O36" s="2">
        <v>1.6</v>
      </c>
      <c r="P36" s="1">
        <v>0</v>
      </c>
      <c r="Q36" s="2">
        <v>90.8</v>
      </c>
      <c r="R36" s="6">
        <v>85.2</v>
      </c>
    </row>
    <row r="37" spans="5:18" x14ac:dyDescent="0.25">
      <c r="E37" s="16" t="s">
        <v>50</v>
      </c>
      <c r="F37" s="26"/>
      <c r="G37" s="27">
        <v>40</v>
      </c>
      <c r="H37" s="3">
        <v>20</v>
      </c>
      <c r="I37" s="2">
        <v>67.5</v>
      </c>
      <c r="J37" s="2">
        <v>2.5</v>
      </c>
      <c r="K37" s="2">
        <v>5</v>
      </c>
      <c r="L37" s="2">
        <v>2.5</v>
      </c>
      <c r="M37" s="2">
        <v>2.5</v>
      </c>
      <c r="N37" s="1">
        <v>0</v>
      </c>
      <c r="O37" s="1">
        <v>0</v>
      </c>
      <c r="P37" s="1">
        <v>0</v>
      </c>
      <c r="Q37" s="2">
        <v>63.8</v>
      </c>
      <c r="R37" s="6">
        <v>48.4</v>
      </c>
    </row>
    <row r="38" spans="5:18" x14ac:dyDescent="0.25">
      <c r="E38" s="16" t="s">
        <v>51</v>
      </c>
      <c r="F38" s="26"/>
      <c r="G38" s="27">
        <v>19</v>
      </c>
      <c r="H38" s="3">
        <v>5.3</v>
      </c>
      <c r="I38" s="2">
        <v>84.2</v>
      </c>
      <c r="J38" s="1">
        <v>0</v>
      </c>
      <c r="K38" s="1">
        <v>0</v>
      </c>
      <c r="L38" s="2">
        <v>10.5</v>
      </c>
      <c r="M38" s="1">
        <v>0</v>
      </c>
      <c r="N38" s="1">
        <v>0</v>
      </c>
      <c r="O38" s="1">
        <v>0</v>
      </c>
      <c r="P38" s="1">
        <v>0</v>
      </c>
      <c r="Q38" s="2">
        <v>68</v>
      </c>
      <c r="R38" s="6">
        <v>49.4</v>
      </c>
    </row>
    <row r="39" spans="5:18" x14ac:dyDescent="0.25">
      <c r="E39" s="16" t="s">
        <v>52</v>
      </c>
      <c r="F39" s="26"/>
      <c r="G39" s="27">
        <v>82</v>
      </c>
      <c r="H39" s="3">
        <v>35.4</v>
      </c>
      <c r="I39" s="2">
        <v>24.4</v>
      </c>
      <c r="J39" s="2">
        <v>13.4</v>
      </c>
      <c r="K39" s="2">
        <v>7.3</v>
      </c>
      <c r="L39" s="2">
        <v>3.7</v>
      </c>
      <c r="M39" s="2">
        <v>4.9000000000000004</v>
      </c>
      <c r="N39" s="2">
        <v>4.9000000000000004</v>
      </c>
      <c r="O39" s="2">
        <v>6.1</v>
      </c>
      <c r="P39" s="1">
        <v>0</v>
      </c>
      <c r="Q39" s="2">
        <v>103</v>
      </c>
      <c r="R39" s="6">
        <v>108.4</v>
      </c>
    </row>
    <row r="40" spans="5:18" x14ac:dyDescent="0.25">
      <c r="E40" s="16" t="s">
        <v>53</v>
      </c>
      <c r="F40" s="26"/>
      <c r="G40" s="27">
        <v>36</v>
      </c>
      <c r="H40" s="3">
        <v>8.3000000000000007</v>
      </c>
      <c r="I40" s="2">
        <v>52.8</v>
      </c>
      <c r="J40" s="2">
        <v>19.399999999999999</v>
      </c>
      <c r="K40" s="2">
        <v>16.7</v>
      </c>
      <c r="L40" s="2">
        <v>2.8</v>
      </c>
      <c r="M40" s="1">
        <v>0</v>
      </c>
      <c r="N40" s="1">
        <v>0</v>
      </c>
      <c r="O40" s="1">
        <v>0</v>
      </c>
      <c r="P40" s="1">
        <v>0</v>
      </c>
      <c r="Q40" s="2">
        <v>82.7</v>
      </c>
      <c r="R40" s="6">
        <v>46.7</v>
      </c>
    </row>
    <row r="41" spans="5:18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5">
        <v>0</v>
      </c>
    </row>
    <row r="42" spans="5:18" x14ac:dyDescent="0.25">
      <c r="E42" s="16" t="s">
        <v>55</v>
      </c>
      <c r="F42" s="26"/>
      <c r="G42" s="27">
        <v>3</v>
      </c>
      <c r="H42" s="4">
        <v>0</v>
      </c>
      <c r="I42" s="2">
        <v>66.7</v>
      </c>
      <c r="J42" s="1">
        <v>0</v>
      </c>
      <c r="K42" s="1">
        <v>0</v>
      </c>
      <c r="L42" s="2">
        <v>33.299999999999997</v>
      </c>
      <c r="M42" s="1">
        <v>0</v>
      </c>
      <c r="N42" s="1">
        <v>0</v>
      </c>
      <c r="O42" s="1">
        <v>0</v>
      </c>
      <c r="P42" s="1">
        <v>0</v>
      </c>
      <c r="Q42" s="2">
        <v>110.7</v>
      </c>
      <c r="R42" s="6">
        <v>84.9</v>
      </c>
    </row>
    <row r="43" spans="5:18" x14ac:dyDescent="0.25">
      <c r="E43" s="16" t="s">
        <v>56</v>
      </c>
      <c r="F43" s="26"/>
      <c r="G43" s="27">
        <v>52</v>
      </c>
      <c r="H43" s="3">
        <v>5.8</v>
      </c>
      <c r="I43" s="2">
        <v>59.6</v>
      </c>
      <c r="J43" s="2">
        <v>3.8</v>
      </c>
      <c r="K43" s="2">
        <v>7.7</v>
      </c>
      <c r="L43" s="2">
        <v>5.8</v>
      </c>
      <c r="M43" s="2">
        <v>9.6</v>
      </c>
      <c r="N43" s="1">
        <v>0</v>
      </c>
      <c r="O43" s="2">
        <v>7.7</v>
      </c>
      <c r="P43" s="1">
        <v>0</v>
      </c>
      <c r="Q43" s="2">
        <v>114</v>
      </c>
      <c r="R43" s="6">
        <v>101.9</v>
      </c>
    </row>
    <row r="44" spans="5:18" x14ac:dyDescent="0.25">
      <c r="E44" s="16" t="s">
        <v>57</v>
      </c>
      <c r="F44" s="26"/>
      <c r="G44" s="27">
        <v>36</v>
      </c>
      <c r="H44" s="3">
        <v>16.7</v>
      </c>
      <c r="I44" s="2">
        <v>19.399999999999999</v>
      </c>
      <c r="J44" s="2">
        <v>8.3000000000000007</v>
      </c>
      <c r="K44" s="2">
        <v>19.399999999999999</v>
      </c>
      <c r="L44" s="2">
        <v>5.6</v>
      </c>
      <c r="M44" s="2">
        <v>19.399999999999999</v>
      </c>
      <c r="N44" s="2">
        <v>2.8</v>
      </c>
      <c r="O44" s="2">
        <v>8.3000000000000007</v>
      </c>
      <c r="P44" s="1">
        <v>0</v>
      </c>
      <c r="Q44" s="2">
        <v>155.4</v>
      </c>
      <c r="R44" s="6">
        <v>108.9</v>
      </c>
    </row>
    <row r="45" spans="5:18" x14ac:dyDescent="0.25">
      <c r="E45" s="16" t="s">
        <v>58</v>
      </c>
      <c r="F45" s="26"/>
      <c r="G45" s="27">
        <v>106</v>
      </c>
      <c r="H45" s="3">
        <v>47.2</v>
      </c>
      <c r="I45" s="2">
        <v>15.1</v>
      </c>
      <c r="J45" s="2">
        <v>16</v>
      </c>
      <c r="K45" s="2">
        <v>7.5</v>
      </c>
      <c r="L45" s="2">
        <v>3.8</v>
      </c>
      <c r="M45" s="2">
        <v>8.5</v>
      </c>
      <c r="N45" s="2">
        <v>0.9</v>
      </c>
      <c r="O45" s="2">
        <v>0.9</v>
      </c>
      <c r="P45" s="1">
        <v>0</v>
      </c>
      <c r="Q45" s="2">
        <v>83.8</v>
      </c>
      <c r="R45" s="6">
        <v>83.7</v>
      </c>
    </row>
    <row r="46" spans="5:18" x14ac:dyDescent="0.25">
      <c r="E46" s="16" t="s">
        <v>59</v>
      </c>
      <c r="F46" s="26"/>
      <c r="G46" s="27">
        <v>62</v>
      </c>
      <c r="H46" s="3">
        <v>41.9</v>
      </c>
      <c r="I46" s="2">
        <v>27.4</v>
      </c>
      <c r="J46" s="2">
        <v>14.5</v>
      </c>
      <c r="K46" s="2">
        <v>8.1</v>
      </c>
      <c r="L46" s="2">
        <v>3.2</v>
      </c>
      <c r="M46" s="2">
        <v>3.2</v>
      </c>
      <c r="N46" s="1">
        <v>0</v>
      </c>
      <c r="O46" s="2">
        <v>1.6</v>
      </c>
      <c r="P46" s="1">
        <v>0</v>
      </c>
      <c r="Q46" s="2">
        <v>74</v>
      </c>
      <c r="R46" s="6">
        <v>72.2</v>
      </c>
    </row>
    <row r="47" spans="5:18" x14ac:dyDescent="0.25">
      <c r="E47" s="16" t="s">
        <v>60</v>
      </c>
      <c r="F47" s="26"/>
      <c r="G47" s="27">
        <v>29</v>
      </c>
      <c r="H47" s="3">
        <v>31</v>
      </c>
      <c r="I47" s="2">
        <v>37.9</v>
      </c>
      <c r="J47" s="2">
        <v>10.3</v>
      </c>
      <c r="K47" s="2">
        <v>10.3</v>
      </c>
      <c r="L47" s="2">
        <v>6.9</v>
      </c>
      <c r="M47" s="1">
        <v>0</v>
      </c>
      <c r="N47" s="1">
        <v>0</v>
      </c>
      <c r="O47" s="2">
        <v>3.4</v>
      </c>
      <c r="P47" s="1">
        <v>0</v>
      </c>
      <c r="Q47" s="2">
        <v>81.400000000000006</v>
      </c>
      <c r="R47" s="6">
        <v>77.599999999999994</v>
      </c>
    </row>
    <row r="48" spans="5:18" x14ac:dyDescent="0.25">
      <c r="E48" s="16" t="s">
        <v>61</v>
      </c>
      <c r="F48" s="26"/>
      <c r="G48" s="27">
        <v>248</v>
      </c>
      <c r="H48" s="3">
        <v>28.2</v>
      </c>
      <c r="I48" s="2">
        <v>25</v>
      </c>
      <c r="J48" s="2">
        <v>18.100000000000001</v>
      </c>
      <c r="K48" s="2">
        <v>12.1</v>
      </c>
      <c r="L48" s="2">
        <v>5.2</v>
      </c>
      <c r="M48" s="2">
        <v>7.3</v>
      </c>
      <c r="N48" s="2">
        <v>2</v>
      </c>
      <c r="O48" s="2">
        <v>2</v>
      </c>
      <c r="P48" s="1">
        <v>0</v>
      </c>
      <c r="Q48" s="2">
        <v>101.3</v>
      </c>
      <c r="R48" s="6">
        <v>86.5</v>
      </c>
    </row>
    <row r="49" spans="5:18" x14ac:dyDescent="0.25">
      <c r="E49" s="16" t="s">
        <v>62</v>
      </c>
      <c r="F49" s="26"/>
      <c r="G49" s="27">
        <v>395</v>
      </c>
      <c r="H49" s="3">
        <v>21.3</v>
      </c>
      <c r="I49" s="2">
        <v>64.099999999999994</v>
      </c>
      <c r="J49" s="2">
        <v>11.1</v>
      </c>
      <c r="K49" s="2">
        <v>0.5</v>
      </c>
      <c r="L49" s="2">
        <v>0.8</v>
      </c>
      <c r="M49" s="2">
        <v>0.3</v>
      </c>
      <c r="N49" s="2">
        <v>1.8</v>
      </c>
      <c r="O49" s="2">
        <v>0.3</v>
      </c>
      <c r="P49" s="1">
        <v>0</v>
      </c>
      <c r="Q49" s="2">
        <v>60.9</v>
      </c>
      <c r="R49" s="6">
        <v>47</v>
      </c>
    </row>
    <row r="50" spans="5:18" x14ac:dyDescent="0.25">
      <c r="E50" s="16" t="s">
        <v>63</v>
      </c>
      <c r="F50" s="26"/>
      <c r="G50" s="27">
        <v>41</v>
      </c>
      <c r="H50" s="3">
        <v>2.4</v>
      </c>
      <c r="I50" s="2">
        <v>41.5</v>
      </c>
      <c r="J50" s="2">
        <v>39</v>
      </c>
      <c r="K50" s="2">
        <v>14.6</v>
      </c>
      <c r="L50" s="1">
        <v>0</v>
      </c>
      <c r="M50" s="1">
        <v>0</v>
      </c>
      <c r="N50" s="2">
        <v>2.4</v>
      </c>
      <c r="O50" s="1">
        <v>0</v>
      </c>
      <c r="P50" s="1">
        <v>0</v>
      </c>
      <c r="Q50" s="2">
        <v>94</v>
      </c>
      <c r="R50" s="6">
        <v>53.9</v>
      </c>
    </row>
    <row r="51" spans="5:18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5">
        <v>0</v>
      </c>
    </row>
    <row r="52" spans="5:18" x14ac:dyDescent="0.25">
      <c r="E52" s="16" t="s">
        <v>65</v>
      </c>
      <c r="F52" s="26"/>
      <c r="G52" s="27">
        <v>17</v>
      </c>
      <c r="H52" s="3">
        <v>11.8</v>
      </c>
      <c r="I52" s="1">
        <v>0</v>
      </c>
      <c r="J52" s="2">
        <v>41.2</v>
      </c>
      <c r="K52" s="2">
        <v>47.1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2">
        <v>120</v>
      </c>
      <c r="R52" s="6">
        <v>43.7</v>
      </c>
    </row>
    <row r="53" spans="5:18" x14ac:dyDescent="0.25">
      <c r="E53" s="16" t="s">
        <v>66</v>
      </c>
      <c r="F53" s="26"/>
      <c r="G53" s="27">
        <v>4</v>
      </c>
      <c r="H53" s="3">
        <v>25</v>
      </c>
      <c r="I53" s="2">
        <v>25</v>
      </c>
      <c r="J53" s="2">
        <v>50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2">
        <v>77</v>
      </c>
      <c r="R53" s="6">
        <v>31.2</v>
      </c>
    </row>
    <row r="54" spans="5:18" x14ac:dyDescent="0.25">
      <c r="E54" s="16" t="s">
        <v>67</v>
      </c>
      <c r="F54" s="26"/>
      <c r="G54" s="27">
        <v>4</v>
      </c>
      <c r="H54" s="3">
        <v>25</v>
      </c>
      <c r="I54" s="1">
        <v>0</v>
      </c>
      <c r="J54" s="2">
        <v>25</v>
      </c>
      <c r="K54" s="1">
        <v>0</v>
      </c>
      <c r="L54" s="1">
        <v>0</v>
      </c>
      <c r="M54" s="2">
        <v>25</v>
      </c>
      <c r="N54" s="1">
        <v>0</v>
      </c>
      <c r="O54" s="2">
        <v>25</v>
      </c>
      <c r="P54" s="1">
        <v>0</v>
      </c>
      <c r="Q54" s="2">
        <v>188</v>
      </c>
      <c r="R54" s="6">
        <v>152.9</v>
      </c>
    </row>
    <row r="55" spans="5:18" x14ac:dyDescent="0.25">
      <c r="E55" s="16" t="s">
        <v>68</v>
      </c>
      <c r="F55" s="26"/>
      <c r="G55" s="27">
        <v>19</v>
      </c>
      <c r="H55" s="3">
        <v>100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2">
        <v>6.8</v>
      </c>
      <c r="R55" s="6">
        <v>10.6</v>
      </c>
    </row>
    <row r="56" spans="5:18" x14ac:dyDescent="0.25">
      <c r="E56" s="16" t="s">
        <v>69</v>
      </c>
      <c r="F56" s="26"/>
      <c r="G56" s="27">
        <v>2</v>
      </c>
      <c r="H56" s="3">
        <v>100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2">
        <v>1.5</v>
      </c>
      <c r="R56" s="6">
        <v>0.7</v>
      </c>
    </row>
    <row r="57" spans="5:18" x14ac:dyDescent="0.25">
      <c r="E57" s="16" t="s">
        <v>70</v>
      </c>
      <c r="F57" s="26"/>
      <c r="G57" s="27">
        <v>1</v>
      </c>
      <c r="H57" s="3">
        <v>100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2">
        <v>10</v>
      </c>
      <c r="R57" s="6">
        <v>0</v>
      </c>
    </row>
    <row r="58" spans="5:18" x14ac:dyDescent="0.25">
      <c r="E58" s="16" t="s">
        <v>71</v>
      </c>
      <c r="F58" s="26"/>
      <c r="G58" s="27">
        <v>1</v>
      </c>
      <c r="H58" s="3">
        <v>100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2">
        <v>2</v>
      </c>
      <c r="R58" s="6">
        <v>0</v>
      </c>
    </row>
    <row r="59" spans="5:18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5">
        <v>0</v>
      </c>
    </row>
    <row r="60" spans="5:18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5">
        <v>0</v>
      </c>
    </row>
    <row r="61" spans="5:18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5">
        <v>0</v>
      </c>
    </row>
    <row r="62" spans="5:18" x14ac:dyDescent="0.25">
      <c r="E62" s="16" t="s">
        <v>75</v>
      </c>
      <c r="F62" s="26"/>
      <c r="G62" s="27">
        <v>43</v>
      </c>
      <c r="H62" s="3">
        <v>100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2">
        <v>5.2</v>
      </c>
      <c r="R62" s="6">
        <v>6.3</v>
      </c>
    </row>
    <row r="63" spans="5:18" x14ac:dyDescent="0.25">
      <c r="E63" s="16" t="s">
        <v>76</v>
      </c>
      <c r="F63" s="26"/>
      <c r="G63" s="27">
        <v>56</v>
      </c>
      <c r="H63" s="3">
        <v>98.2</v>
      </c>
      <c r="I63" s="2">
        <v>1.8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2">
        <v>9.1</v>
      </c>
      <c r="R63" s="6">
        <v>11.1</v>
      </c>
    </row>
    <row r="64" spans="5:18" x14ac:dyDescent="0.25">
      <c r="E64" s="16" t="s">
        <v>77</v>
      </c>
      <c r="F64" s="26"/>
      <c r="G64" s="27">
        <v>16</v>
      </c>
      <c r="H64" s="3">
        <v>93.8</v>
      </c>
      <c r="I64" s="1">
        <v>0</v>
      </c>
      <c r="J64" s="1">
        <v>0</v>
      </c>
      <c r="K64" s="1">
        <v>0</v>
      </c>
      <c r="L64" s="2">
        <v>6.3</v>
      </c>
      <c r="M64" s="1">
        <v>0</v>
      </c>
      <c r="N64" s="1">
        <v>0</v>
      </c>
      <c r="O64" s="1">
        <v>0</v>
      </c>
      <c r="P64" s="1">
        <v>0</v>
      </c>
      <c r="Q64" s="2">
        <v>22.1</v>
      </c>
      <c r="R64" s="6">
        <v>50</v>
      </c>
    </row>
    <row r="65" spans="5:18" x14ac:dyDescent="0.25">
      <c r="E65" s="16" t="s">
        <v>78</v>
      </c>
      <c r="F65" s="26"/>
      <c r="G65" s="27">
        <v>16</v>
      </c>
      <c r="H65" s="3">
        <v>100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2">
        <v>6.7</v>
      </c>
      <c r="R65" s="6">
        <v>6.2</v>
      </c>
    </row>
    <row r="66" spans="5:18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5">
        <v>0</v>
      </c>
    </row>
    <row r="67" spans="5:18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5">
        <v>0</v>
      </c>
    </row>
    <row r="68" spans="5:18" x14ac:dyDescent="0.25">
      <c r="E68" s="16" t="s">
        <v>81</v>
      </c>
      <c r="F68" s="26"/>
      <c r="G68" s="27">
        <v>36</v>
      </c>
      <c r="H68" s="3">
        <v>86.1</v>
      </c>
      <c r="I68" s="1">
        <v>0</v>
      </c>
      <c r="J68" s="2">
        <v>13.9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2">
        <v>18.100000000000001</v>
      </c>
      <c r="R68" s="6">
        <v>35.200000000000003</v>
      </c>
    </row>
    <row r="69" spans="5:18" x14ac:dyDescent="0.25">
      <c r="E69" s="16" t="s">
        <v>82</v>
      </c>
      <c r="F69" s="26"/>
      <c r="G69" s="27">
        <v>12</v>
      </c>
      <c r="H69" s="3">
        <v>100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2">
        <v>4.5999999999999996</v>
      </c>
      <c r="R69" s="6">
        <v>4.5999999999999996</v>
      </c>
    </row>
    <row r="70" spans="5:18" x14ac:dyDescent="0.25">
      <c r="E70" s="16" t="s">
        <v>83</v>
      </c>
      <c r="F70" s="26"/>
      <c r="G70" s="27">
        <v>7</v>
      </c>
      <c r="H70" s="3">
        <v>100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2">
        <v>6.4</v>
      </c>
      <c r="R70" s="6">
        <v>6.7</v>
      </c>
    </row>
    <row r="71" spans="5:18" x14ac:dyDescent="0.25">
      <c r="E71" s="16" t="s">
        <v>84</v>
      </c>
      <c r="F71" s="26"/>
      <c r="G71" s="27">
        <v>11</v>
      </c>
      <c r="H71" s="3">
        <v>100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2">
        <v>9.9</v>
      </c>
      <c r="R71" s="6">
        <v>10.1</v>
      </c>
    </row>
    <row r="72" spans="5:18" x14ac:dyDescent="0.25">
      <c r="E72" s="16" t="s">
        <v>85</v>
      </c>
      <c r="F72" s="26"/>
      <c r="G72" s="27">
        <v>52</v>
      </c>
      <c r="H72" s="3">
        <v>30.8</v>
      </c>
      <c r="I72" s="2">
        <v>26.9</v>
      </c>
      <c r="J72" s="2">
        <v>11.5</v>
      </c>
      <c r="K72" s="2">
        <v>19.2</v>
      </c>
      <c r="L72" s="2">
        <v>3.8</v>
      </c>
      <c r="M72" s="2">
        <v>7.7</v>
      </c>
      <c r="N72" s="1">
        <v>0</v>
      </c>
      <c r="O72" s="1">
        <v>0</v>
      </c>
      <c r="P72" s="1">
        <v>0</v>
      </c>
      <c r="Q72" s="2">
        <v>91</v>
      </c>
      <c r="R72" s="6">
        <v>75.7</v>
      </c>
    </row>
    <row r="73" spans="5:18" x14ac:dyDescent="0.25">
      <c r="E73" s="16" t="s">
        <v>86</v>
      </c>
      <c r="F73" s="26"/>
      <c r="G73" s="27">
        <v>6</v>
      </c>
      <c r="H73" s="3">
        <v>66.7</v>
      </c>
      <c r="I73" s="2">
        <v>16.7</v>
      </c>
      <c r="J73" s="2">
        <v>16.7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2">
        <v>40</v>
      </c>
      <c r="R73" s="6">
        <v>36.5</v>
      </c>
    </row>
    <row r="74" spans="5:18" x14ac:dyDescent="0.25">
      <c r="E74" s="16" t="s">
        <v>87</v>
      </c>
      <c r="F74" s="26"/>
      <c r="G74" s="27">
        <v>6</v>
      </c>
      <c r="H74" s="3">
        <v>100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2">
        <v>10.199999999999999</v>
      </c>
      <c r="R74" s="6">
        <v>7.9</v>
      </c>
    </row>
    <row r="75" spans="5:18" x14ac:dyDescent="0.25">
      <c r="E75" s="16" t="s">
        <v>88</v>
      </c>
      <c r="F75" s="26"/>
      <c r="G75" s="27">
        <v>53</v>
      </c>
      <c r="H75" s="3">
        <v>37.700000000000003</v>
      </c>
      <c r="I75" s="2">
        <v>20.8</v>
      </c>
      <c r="J75" s="2">
        <v>17</v>
      </c>
      <c r="K75" s="2">
        <v>15.1</v>
      </c>
      <c r="L75" s="2">
        <v>3.8</v>
      </c>
      <c r="M75" s="2">
        <v>3.8</v>
      </c>
      <c r="N75" s="1">
        <v>0</v>
      </c>
      <c r="O75" s="2">
        <v>1.9</v>
      </c>
      <c r="P75" s="1">
        <v>0</v>
      </c>
      <c r="Q75" s="2">
        <v>85.1</v>
      </c>
      <c r="R75" s="6">
        <v>77</v>
      </c>
    </row>
    <row r="76" spans="5:18" x14ac:dyDescent="0.25">
      <c r="E76" s="16" t="s">
        <v>89</v>
      </c>
      <c r="F76" s="26"/>
      <c r="G76" s="27">
        <v>86</v>
      </c>
      <c r="H76" s="3">
        <v>39.5</v>
      </c>
      <c r="I76" s="2">
        <v>26.7</v>
      </c>
      <c r="J76" s="2">
        <v>19.8</v>
      </c>
      <c r="K76" s="2">
        <v>7</v>
      </c>
      <c r="L76" s="2">
        <v>2.2999999999999998</v>
      </c>
      <c r="M76" s="2">
        <v>3.5</v>
      </c>
      <c r="N76" s="2">
        <v>1.2</v>
      </c>
      <c r="O76" s="1">
        <v>0</v>
      </c>
      <c r="P76" s="1">
        <v>0</v>
      </c>
      <c r="Q76" s="2">
        <v>72.099999999999994</v>
      </c>
      <c r="R76" s="6">
        <v>64.7</v>
      </c>
    </row>
    <row r="77" spans="5:18" x14ac:dyDescent="0.25">
      <c r="E77" s="16" t="s">
        <v>90</v>
      </c>
      <c r="F77" s="26"/>
      <c r="G77" s="27">
        <v>58</v>
      </c>
      <c r="H77" s="3">
        <v>60.3</v>
      </c>
      <c r="I77" s="2">
        <v>15.5</v>
      </c>
      <c r="J77" s="2">
        <v>10.3</v>
      </c>
      <c r="K77" s="2">
        <v>8.6</v>
      </c>
      <c r="L77" s="1">
        <v>0</v>
      </c>
      <c r="M77" s="2">
        <v>5.2</v>
      </c>
      <c r="N77" s="1">
        <v>0</v>
      </c>
      <c r="O77" s="1">
        <v>0</v>
      </c>
      <c r="P77" s="1">
        <v>0</v>
      </c>
      <c r="Q77" s="2">
        <v>57.9</v>
      </c>
      <c r="R77" s="6">
        <v>65.099999999999994</v>
      </c>
    </row>
    <row r="78" spans="5:18" x14ac:dyDescent="0.25">
      <c r="E78" s="16" t="s">
        <v>91</v>
      </c>
      <c r="F78" s="26"/>
      <c r="G78" s="27">
        <v>830</v>
      </c>
      <c r="H78" s="3">
        <v>18.399999999999999</v>
      </c>
      <c r="I78" s="2">
        <v>24.9</v>
      </c>
      <c r="J78" s="2">
        <v>19.8</v>
      </c>
      <c r="K78" s="2">
        <v>15.1</v>
      </c>
      <c r="L78" s="2">
        <v>6.9</v>
      </c>
      <c r="M78" s="2">
        <v>11.9</v>
      </c>
      <c r="N78" s="2">
        <v>1.4</v>
      </c>
      <c r="O78" s="2">
        <v>1.6</v>
      </c>
      <c r="P78" s="1">
        <v>0</v>
      </c>
      <c r="Q78" s="2">
        <v>117.9</v>
      </c>
      <c r="R78" s="6">
        <v>86.7</v>
      </c>
    </row>
    <row r="79" spans="5:18" x14ac:dyDescent="0.25">
      <c r="E79" s="16" t="s">
        <v>92</v>
      </c>
      <c r="F79" s="26"/>
      <c r="G79" s="27">
        <v>287</v>
      </c>
      <c r="H79" s="3">
        <v>39</v>
      </c>
      <c r="I79" s="2">
        <v>30.3</v>
      </c>
      <c r="J79" s="2">
        <v>16.7</v>
      </c>
      <c r="K79" s="2">
        <v>8.4</v>
      </c>
      <c r="L79" s="2">
        <v>2.4</v>
      </c>
      <c r="M79" s="2">
        <v>2.1</v>
      </c>
      <c r="N79" s="2">
        <v>0.3</v>
      </c>
      <c r="O79" s="2">
        <v>0.7</v>
      </c>
      <c r="P79" s="1">
        <v>0</v>
      </c>
      <c r="Q79" s="2">
        <v>69.400000000000006</v>
      </c>
      <c r="R79" s="6">
        <v>63.3</v>
      </c>
    </row>
    <row r="80" spans="5:18" x14ac:dyDescent="0.25">
      <c r="E80" s="16" t="s">
        <v>93</v>
      </c>
      <c r="F80" s="26"/>
      <c r="G80" s="27">
        <v>11</v>
      </c>
      <c r="H80" s="3">
        <v>45.5</v>
      </c>
      <c r="I80" s="2">
        <v>9.1</v>
      </c>
      <c r="J80" s="2">
        <v>36.4</v>
      </c>
      <c r="K80" s="2">
        <v>9.1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2">
        <v>60.8</v>
      </c>
      <c r="R80" s="6">
        <v>55.1</v>
      </c>
    </row>
    <row r="81" spans="5:18" x14ac:dyDescent="0.25">
      <c r="E81" s="16" t="s">
        <v>94</v>
      </c>
      <c r="F81" s="26"/>
      <c r="G81" s="27">
        <v>28</v>
      </c>
      <c r="H81" s="3">
        <v>53.6</v>
      </c>
      <c r="I81" s="2">
        <v>14.3</v>
      </c>
      <c r="J81" s="2">
        <v>10.7</v>
      </c>
      <c r="K81" s="2">
        <v>7.1</v>
      </c>
      <c r="L81" s="2">
        <v>7.1</v>
      </c>
      <c r="M81" s="2">
        <v>7.1</v>
      </c>
      <c r="N81" s="1">
        <v>0</v>
      </c>
      <c r="O81" s="1">
        <v>0</v>
      </c>
      <c r="P81" s="1">
        <v>0</v>
      </c>
      <c r="Q81" s="2">
        <v>76.099999999999994</v>
      </c>
      <c r="R81" s="6">
        <v>77.7</v>
      </c>
    </row>
    <row r="82" spans="5:18" x14ac:dyDescent="0.25">
      <c r="E82" s="16" t="s">
        <v>95</v>
      </c>
      <c r="F82" s="26"/>
      <c r="G82" s="27">
        <v>16</v>
      </c>
      <c r="H82" s="3">
        <v>50</v>
      </c>
      <c r="I82" s="2">
        <v>25</v>
      </c>
      <c r="J82" s="2">
        <v>12.5</v>
      </c>
      <c r="K82" s="2">
        <v>6.3</v>
      </c>
      <c r="L82" s="2">
        <v>6.3</v>
      </c>
      <c r="M82" s="1">
        <v>0</v>
      </c>
      <c r="N82" s="1">
        <v>0</v>
      </c>
      <c r="O82" s="1">
        <v>0</v>
      </c>
      <c r="P82" s="1">
        <v>0</v>
      </c>
      <c r="Q82" s="2">
        <v>58.3</v>
      </c>
      <c r="R82" s="6">
        <v>57.2</v>
      </c>
    </row>
    <row r="83" spans="5:18" x14ac:dyDescent="0.25">
      <c r="E83" s="16" t="s">
        <v>96</v>
      </c>
      <c r="F83" s="26"/>
      <c r="G83" s="27">
        <v>439</v>
      </c>
      <c r="H83" s="3">
        <v>32.799999999999997</v>
      </c>
      <c r="I83" s="2">
        <v>26.9</v>
      </c>
      <c r="J83" s="2">
        <v>15.7</v>
      </c>
      <c r="K83" s="2">
        <v>11.8</v>
      </c>
      <c r="L83" s="2">
        <v>4.5999999999999996</v>
      </c>
      <c r="M83" s="2">
        <v>4.3</v>
      </c>
      <c r="N83" s="2">
        <v>3</v>
      </c>
      <c r="O83" s="2">
        <v>0.9</v>
      </c>
      <c r="P83" s="1">
        <v>0</v>
      </c>
      <c r="Q83" s="2">
        <v>90.6</v>
      </c>
      <c r="R83" s="6">
        <v>80.2</v>
      </c>
    </row>
    <row r="84" spans="5:18" x14ac:dyDescent="0.25">
      <c r="E84" s="16" t="s">
        <v>97</v>
      </c>
      <c r="F84" s="26"/>
      <c r="G84" s="27">
        <v>12</v>
      </c>
      <c r="H84" s="3">
        <v>41.7</v>
      </c>
      <c r="I84" s="2">
        <v>41.7</v>
      </c>
      <c r="J84" s="1">
        <v>0</v>
      </c>
      <c r="K84" s="2">
        <v>8.3000000000000007</v>
      </c>
      <c r="L84" s="2">
        <v>8.3000000000000007</v>
      </c>
      <c r="M84" s="1">
        <v>0</v>
      </c>
      <c r="N84" s="1">
        <v>0</v>
      </c>
      <c r="O84" s="1">
        <v>0</v>
      </c>
      <c r="P84" s="1">
        <v>0</v>
      </c>
      <c r="Q84" s="2">
        <v>64.8</v>
      </c>
      <c r="R84" s="6">
        <v>67</v>
      </c>
    </row>
    <row r="85" spans="5:18" x14ac:dyDescent="0.25">
      <c r="E85" s="16" t="s">
        <v>98</v>
      </c>
      <c r="F85" s="26"/>
      <c r="G85" s="27">
        <v>308</v>
      </c>
      <c r="H85" s="3">
        <v>31.8</v>
      </c>
      <c r="I85" s="2">
        <v>24.7</v>
      </c>
      <c r="J85" s="2">
        <v>18.2</v>
      </c>
      <c r="K85" s="2">
        <v>12.3</v>
      </c>
      <c r="L85" s="2">
        <v>3.6</v>
      </c>
      <c r="M85" s="2">
        <v>7.1</v>
      </c>
      <c r="N85" s="2">
        <v>0.6</v>
      </c>
      <c r="O85" s="2">
        <v>1.6</v>
      </c>
      <c r="P85" s="1">
        <v>0</v>
      </c>
      <c r="Q85" s="2">
        <v>92.7</v>
      </c>
      <c r="R85" s="6">
        <v>81.400000000000006</v>
      </c>
    </row>
    <row r="86" spans="5:18" x14ac:dyDescent="0.25">
      <c r="E86" s="16" t="s">
        <v>99</v>
      </c>
      <c r="F86" s="26"/>
      <c r="G86" s="27">
        <v>38</v>
      </c>
      <c r="H86" s="3">
        <v>68.400000000000006</v>
      </c>
      <c r="I86" s="2">
        <v>7.9</v>
      </c>
      <c r="J86" s="2">
        <v>13.2</v>
      </c>
      <c r="K86" s="2">
        <v>2.6</v>
      </c>
      <c r="L86" s="1">
        <v>0</v>
      </c>
      <c r="M86" s="2">
        <v>7.9</v>
      </c>
      <c r="N86" s="1">
        <v>0</v>
      </c>
      <c r="O86" s="1">
        <v>0</v>
      </c>
      <c r="P86" s="1">
        <v>0</v>
      </c>
      <c r="Q86" s="2">
        <v>51.3</v>
      </c>
      <c r="R86" s="6">
        <v>73.2</v>
      </c>
    </row>
    <row r="87" spans="5:18" x14ac:dyDescent="0.25">
      <c r="E87" s="16" t="s">
        <v>100</v>
      </c>
      <c r="F87" s="26"/>
      <c r="G87" s="27">
        <v>388</v>
      </c>
      <c r="H87" s="3">
        <v>33.5</v>
      </c>
      <c r="I87" s="2">
        <v>26.5</v>
      </c>
      <c r="J87" s="2">
        <v>17.8</v>
      </c>
      <c r="K87" s="2">
        <v>9.3000000000000007</v>
      </c>
      <c r="L87" s="2">
        <v>4.5999999999999996</v>
      </c>
      <c r="M87" s="2">
        <v>7</v>
      </c>
      <c r="N87" s="1">
        <v>0</v>
      </c>
      <c r="O87" s="2">
        <v>1.3</v>
      </c>
      <c r="P87" s="1">
        <v>0</v>
      </c>
      <c r="Q87" s="2">
        <v>87.2</v>
      </c>
      <c r="R87" s="6">
        <v>78.3</v>
      </c>
    </row>
    <row r="88" spans="5:18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5">
        <v>0</v>
      </c>
    </row>
    <row r="89" spans="5:18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5">
        <v>0</v>
      </c>
    </row>
    <row r="90" spans="5:18" x14ac:dyDescent="0.25">
      <c r="E90" s="16" t="s">
        <v>103</v>
      </c>
      <c r="F90" s="26"/>
      <c r="G90" s="27">
        <v>1</v>
      </c>
      <c r="H90" s="4">
        <v>0</v>
      </c>
      <c r="I90" s="2">
        <v>100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2">
        <v>52</v>
      </c>
      <c r="R90" s="6">
        <v>0</v>
      </c>
    </row>
    <row r="91" spans="5:18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5">
        <v>0</v>
      </c>
    </row>
    <row r="92" spans="5:18" x14ac:dyDescent="0.25">
      <c r="E92" s="16" t="s">
        <v>105</v>
      </c>
      <c r="F92" s="26"/>
      <c r="G92" s="27">
        <v>17</v>
      </c>
      <c r="H92" s="3">
        <v>17.600000000000001</v>
      </c>
      <c r="I92" s="2">
        <v>29.4</v>
      </c>
      <c r="J92" s="2">
        <v>23.5</v>
      </c>
      <c r="K92" s="2">
        <v>5.9</v>
      </c>
      <c r="L92" s="1">
        <v>0</v>
      </c>
      <c r="M92" s="2">
        <v>11.8</v>
      </c>
      <c r="N92" s="2">
        <v>5.9</v>
      </c>
      <c r="O92" s="2">
        <v>5.9</v>
      </c>
      <c r="P92" s="1">
        <v>0</v>
      </c>
      <c r="Q92" s="2">
        <v>124.9</v>
      </c>
      <c r="R92" s="6">
        <v>107.2</v>
      </c>
    </row>
    <row r="93" spans="5:18" x14ac:dyDescent="0.25">
      <c r="E93" s="16" t="s">
        <v>106</v>
      </c>
      <c r="F93" s="26"/>
      <c r="G93" s="27">
        <v>1</v>
      </c>
      <c r="H93" s="4">
        <v>0</v>
      </c>
      <c r="I93" s="2">
        <v>100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2">
        <v>52</v>
      </c>
      <c r="R93" s="6">
        <v>0</v>
      </c>
    </row>
    <row r="94" spans="5:18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5">
        <v>0</v>
      </c>
    </row>
    <row r="95" spans="5:18" x14ac:dyDescent="0.25">
      <c r="E95" s="16" t="s">
        <v>108</v>
      </c>
      <c r="F95" s="26"/>
      <c r="G95" s="27">
        <v>1</v>
      </c>
      <c r="H95" s="3">
        <v>100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2">
        <v>24</v>
      </c>
      <c r="R95" s="6">
        <v>0</v>
      </c>
    </row>
    <row r="96" spans="5:18" x14ac:dyDescent="0.25">
      <c r="E96" s="16" t="s">
        <v>109</v>
      </c>
      <c r="F96" s="26"/>
      <c r="G96" s="27">
        <v>6</v>
      </c>
      <c r="H96" s="3">
        <v>83.3</v>
      </c>
      <c r="I96" s="2">
        <v>16.7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2">
        <v>23.7</v>
      </c>
      <c r="R96" s="6">
        <v>17.5</v>
      </c>
    </row>
    <row r="97" spans="5:18" x14ac:dyDescent="0.25">
      <c r="E97" s="16" t="s">
        <v>110</v>
      </c>
      <c r="F97" s="26"/>
      <c r="G97" s="27">
        <v>1</v>
      </c>
      <c r="H97" s="3">
        <v>100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2">
        <v>12</v>
      </c>
      <c r="R97" s="6">
        <v>0</v>
      </c>
    </row>
    <row r="98" spans="5:18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5">
        <v>0</v>
      </c>
    </row>
    <row r="99" spans="5:18" x14ac:dyDescent="0.25">
      <c r="E99" s="16" t="s">
        <v>112</v>
      </c>
      <c r="F99" s="26"/>
      <c r="G99" s="27">
        <v>9</v>
      </c>
      <c r="H99" s="3">
        <v>33.299999999999997</v>
      </c>
      <c r="I99" s="2">
        <v>33.299999999999997</v>
      </c>
      <c r="J99" s="2">
        <v>22.2</v>
      </c>
      <c r="K99" s="2">
        <v>11.1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2">
        <v>71.099999999999994</v>
      </c>
      <c r="R99" s="6">
        <v>41.5</v>
      </c>
    </row>
    <row r="100" spans="5:18" x14ac:dyDescent="0.25">
      <c r="E100" s="16" t="s">
        <v>113</v>
      </c>
      <c r="F100" s="26"/>
      <c r="G100" s="27">
        <v>1</v>
      </c>
      <c r="H100" s="4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2">
        <v>100</v>
      </c>
      <c r="P100" s="1">
        <v>0</v>
      </c>
      <c r="Q100" s="2">
        <v>364</v>
      </c>
      <c r="R100" s="6">
        <v>0</v>
      </c>
    </row>
    <row r="101" spans="5:18" x14ac:dyDescent="0.25">
      <c r="E101" s="16" t="s">
        <v>114</v>
      </c>
      <c r="F101" s="26"/>
      <c r="G101" s="27">
        <v>1</v>
      </c>
      <c r="H101" s="3">
        <v>100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2">
        <v>1</v>
      </c>
      <c r="R101" s="6">
        <v>0</v>
      </c>
    </row>
    <row r="102" spans="5:18" x14ac:dyDescent="0.25">
      <c r="E102" s="16" t="s">
        <v>115</v>
      </c>
      <c r="F102" s="26"/>
      <c r="G102" s="27">
        <v>3</v>
      </c>
      <c r="H102" s="3">
        <v>33.299999999999997</v>
      </c>
      <c r="I102" s="1">
        <v>0</v>
      </c>
      <c r="J102" s="2">
        <v>33.299999999999997</v>
      </c>
      <c r="K102" s="2">
        <v>33.299999999999997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2">
        <v>96</v>
      </c>
      <c r="R102" s="6">
        <v>74.900000000000006</v>
      </c>
    </row>
    <row r="103" spans="5:18" x14ac:dyDescent="0.25">
      <c r="E103" s="16" t="s">
        <v>116</v>
      </c>
      <c r="F103" s="26"/>
      <c r="G103" s="27">
        <v>2</v>
      </c>
      <c r="H103" s="4">
        <v>0</v>
      </c>
      <c r="I103" s="1">
        <v>0</v>
      </c>
      <c r="J103" s="2">
        <v>50</v>
      </c>
      <c r="K103" s="1">
        <v>0</v>
      </c>
      <c r="L103" s="1">
        <v>0</v>
      </c>
      <c r="M103" s="2">
        <v>50</v>
      </c>
      <c r="N103" s="1">
        <v>0</v>
      </c>
      <c r="O103" s="1">
        <v>0</v>
      </c>
      <c r="P103" s="1">
        <v>0</v>
      </c>
      <c r="Q103" s="2">
        <v>182</v>
      </c>
      <c r="R103" s="6">
        <v>110.3</v>
      </c>
    </row>
    <row r="104" spans="5:18" x14ac:dyDescent="0.25">
      <c r="E104" s="16" t="s">
        <v>117</v>
      </c>
      <c r="F104" s="26"/>
      <c r="G104" s="27">
        <v>1</v>
      </c>
      <c r="H104" s="4">
        <v>0</v>
      </c>
      <c r="I104" s="2">
        <v>100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52</v>
      </c>
      <c r="R104" s="6">
        <v>0</v>
      </c>
    </row>
    <row r="105" spans="5:18" x14ac:dyDescent="0.25">
      <c r="E105" s="16" t="s">
        <v>118</v>
      </c>
      <c r="F105" s="26"/>
      <c r="G105" s="27">
        <v>2</v>
      </c>
      <c r="H105" s="4">
        <v>0</v>
      </c>
      <c r="I105" s="1">
        <v>0</v>
      </c>
      <c r="J105" s="2">
        <v>50</v>
      </c>
      <c r="K105" s="2">
        <v>50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2">
        <v>130</v>
      </c>
      <c r="R105" s="6">
        <v>36.799999999999997</v>
      </c>
    </row>
    <row r="106" spans="5:18" x14ac:dyDescent="0.25">
      <c r="E106" s="16" t="s">
        <v>119</v>
      </c>
      <c r="F106" s="26"/>
      <c r="G106" s="27">
        <v>2</v>
      </c>
      <c r="H106" s="3">
        <v>100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2">
        <v>30</v>
      </c>
      <c r="R106" s="6">
        <v>8.5</v>
      </c>
    </row>
    <row r="107" spans="5:18" x14ac:dyDescent="0.25">
      <c r="E107" s="16" t="s">
        <v>120</v>
      </c>
      <c r="F107" s="26"/>
      <c r="G107" s="27">
        <v>5</v>
      </c>
      <c r="H107" s="4">
        <v>0</v>
      </c>
      <c r="I107" s="1">
        <v>0</v>
      </c>
      <c r="J107" s="2">
        <v>100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2">
        <v>104</v>
      </c>
      <c r="R107" s="6">
        <v>0</v>
      </c>
    </row>
    <row r="108" spans="5:18" x14ac:dyDescent="0.25">
      <c r="E108" s="16" t="s">
        <v>121</v>
      </c>
      <c r="F108" s="26"/>
      <c r="G108" s="27">
        <v>1</v>
      </c>
      <c r="H108" s="4">
        <v>0</v>
      </c>
      <c r="I108" s="1">
        <v>0</v>
      </c>
      <c r="J108" s="2">
        <v>100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2">
        <v>104</v>
      </c>
      <c r="R108" s="6">
        <v>0</v>
      </c>
    </row>
    <row r="109" spans="5:18" ht="25.2" x14ac:dyDescent="0.25">
      <c r="E109" s="16" t="s">
        <v>122</v>
      </c>
      <c r="F109" s="26"/>
      <c r="G109" s="27">
        <v>4</v>
      </c>
      <c r="H109" s="4">
        <v>0</v>
      </c>
      <c r="I109" s="2">
        <v>25</v>
      </c>
      <c r="J109" s="2">
        <v>50</v>
      </c>
      <c r="K109" s="1">
        <v>0</v>
      </c>
      <c r="L109" s="1">
        <v>0</v>
      </c>
      <c r="M109" s="1">
        <v>0</v>
      </c>
      <c r="N109" s="2">
        <v>25</v>
      </c>
      <c r="O109" s="1">
        <v>0</v>
      </c>
      <c r="P109" s="1">
        <v>0</v>
      </c>
      <c r="Q109" s="2">
        <v>143</v>
      </c>
      <c r="R109" s="6">
        <v>115.3</v>
      </c>
    </row>
    <row r="110" spans="5:18" x14ac:dyDescent="0.25">
      <c r="E110" s="16" t="s">
        <v>123</v>
      </c>
      <c r="F110" s="26"/>
      <c r="G110" s="27">
        <v>1</v>
      </c>
      <c r="H110" s="4">
        <v>0</v>
      </c>
      <c r="I110" s="1">
        <v>0</v>
      </c>
      <c r="J110" s="1">
        <v>0</v>
      </c>
      <c r="K110" s="1">
        <v>0</v>
      </c>
      <c r="L110" s="1">
        <v>0</v>
      </c>
      <c r="M110" s="2">
        <v>100</v>
      </c>
      <c r="N110" s="1">
        <v>0</v>
      </c>
      <c r="O110" s="1">
        <v>0</v>
      </c>
      <c r="P110" s="1">
        <v>0</v>
      </c>
      <c r="Q110" s="2">
        <v>260</v>
      </c>
      <c r="R110" s="6">
        <v>0</v>
      </c>
    </row>
    <row r="111" spans="5:18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5">
        <v>0</v>
      </c>
    </row>
    <row r="112" spans="5:18" x14ac:dyDescent="0.25">
      <c r="E112" s="16" t="s">
        <v>125</v>
      </c>
      <c r="F112" s="26"/>
      <c r="G112" s="27">
        <v>1</v>
      </c>
      <c r="H112" s="4">
        <v>0</v>
      </c>
      <c r="I112" s="1">
        <v>0</v>
      </c>
      <c r="J112" s="1">
        <v>0</v>
      </c>
      <c r="K112" s="1">
        <v>0</v>
      </c>
      <c r="L112" s="2">
        <v>100</v>
      </c>
      <c r="M112" s="1">
        <v>0</v>
      </c>
      <c r="N112" s="1">
        <v>0</v>
      </c>
      <c r="O112" s="1">
        <v>0</v>
      </c>
      <c r="P112" s="1">
        <v>0</v>
      </c>
      <c r="Q112" s="2">
        <v>208</v>
      </c>
      <c r="R112" s="6">
        <v>0</v>
      </c>
    </row>
    <row r="113" spans="5:18" x14ac:dyDescent="0.25">
      <c r="E113" s="16" t="s">
        <v>126</v>
      </c>
      <c r="F113" s="26"/>
      <c r="G113" s="27">
        <v>1</v>
      </c>
      <c r="H113" s="4">
        <v>0</v>
      </c>
      <c r="I113" s="2">
        <v>100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2">
        <v>52</v>
      </c>
      <c r="R113" s="6">
        <v>0</v>
      </c>
    </row>
    <row r="114" spans="5:18" x14ac:dyDescent="0.25">
      <c r="E114" s="16" t="s">
        <v>127</v>
      </c>
      <c r="F114" s="26"/>
      <c r="G114" s="27">
        <v>2</v>
      </c>
      <c r="H114" s="4">
        <v>0</v>
      </c>
      <c r="I114" s="1">
        <v>0</v>
      </c>
      <c r="J114" s="1">
        <v>0</v>
      </c>
      <c r="K114" s="1">
        <v>0</v>
      </c>
      <c r="L114" s="1">
        <v>0</v>
      </c>
      <c r="M114" s="2">
        <v>50</v>
      </c>
      <c r="N114" s="1">
        <v>0</v>
      </c>
      <c r="O114" s="2">
        <v>50</v>
      </c>
      <c r="P114" s="1">
        <v>0</v>
      </c>
      <c r="Q114" s="2">
        <v>312</v>
      </c>
      <c r="R114" s="6">
        <v>73.5</v>
      </c>
    </row>
    <row r="115" spans="5:18" x14ac:dyDescent="0.25">
      <c r="E115" s="16" t="s">
        <v>128</v>
      </c>
      <c r="F115" s="26"/>
      <c r="G115" s="27">
        <v>1</v>
      </c>
      <c r="H115" s="3">
        <v>100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2">
        <v>24</v>
      </c>
      <c r="R115" s="6">
        <v>0</v>
      </c>
    </row>
    <row r="116" spans="5:18" x14ac:dyDescent="0.25">
      <c r="E116" s="16" t="s">
        <v>129</v>
      </c>
      <c r="F116" s="26"/>
      <c r="G116" s="27">
        <v>9</v>
      </c>
      <c r="H116" s="3">
        <v>22.2</v>
      </c>
      <c r="I116" s="2">
        <v>33.299999999999997</v>
      </c>
      <c r="J116" s="1">
        <v>0</v>
      </c>
      <c r="K116" s="2">
        <v>22.2</v>
      </c>
      <c r="L116" s="1">
        <v>0</v>
      </c>
      <c r="M116" s="2">
        <v>22.2</v>
      </c>
      <c r="N116" s="1">
        <v>0</v>
      </c>
      <c r="O116" s="1">
        <v>0</v>
      </c>
      <c r="P116" s="1">
        <v>0</v>
      </c>
      <c r="Q116" s="2">
        <v>117.3</v>
      </c>
      <c r="R116" s="6">
        <v>94.1</v>
      </c>
    </row>
    <row r="117" spans="5:18" x14ac:dyDescent="0.25">
      <c r="E117" s="16" t="s">
        <v>130</v>
      </c>
      <c r="F117" s="26"/>
      <c r="G117" s="27">
        <v>21</v>
      </c>
      <c r="H117" s="3">
        <v>19</v>
      </c>
      <c r="I117" s="2">
        <v>71.400000000000006</v>
      </c>
      <c r="J117" s="1">
        <v>0</v>
      </c>
      <c r="K117" s="2">
        <v>4.8</v>
      </c>
      <c r="L117" s="1">
        <v>0</v>
      </c>
      <c r="M117" s="1">
        <v>0</v>
      </c>
      <c r="N117" s="1">
        <v>0</v>
      </c>
      <c r="O117" s="2">
        <v>4.8</v>
      </c>
      <c r="P117" s="1">
        <v>0</v>
      </c>
      <c r="Q117" s="2">
        <v>64.400000000000006</v>
      </c>
      <c r="R117" s="6">
        <v>75.2</v>
      </c>
    </row>
    <row r="118" spans="5:18" x14ac:dyDescent="0.25">
      <c r="E118" s="16" t="s">
        <v>131</v>
      </c>
      <c r="F118" s="26"/>
      <c r="G118" s="27">
        <v>2</v>
      </c>
      <c r="H118" s="3">
        <v>50</v>
      </c>
      <c r="I118" s="2">
        <v>50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2">
        <v>32</v>
      </c>
      <c r="R118" s="6">
        <v>28.3</v>
      </c>
    </row>
    <row r="119" spans="5:18" x14ac:dyDescent="0.25">
      <c r="E119" s="16" t="s">
        <v>132</v>
      </c>
      <c r="F119" s="26"/>
      <c r="G119" s="27">
        <v>1</v>
      </c>
      <c r="H119" s="4">
        <v>0</v>
      </c>
      <c r="I119" s="2">
        <v>100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2">
        <v>52</v>
      </c>
      <c r="R119" s="6">
        <v>0</v>
      </c>
    </row>
    <row r="120" spans="5:18" x14ac:dyDescent="0.25">
      <c r="E120" s="16" t="s">
        <v>133</v>
      </c>
      <c r="F120" s="26"/>
      <c r="G120" s="27">
        <v>2</v>
      </c>
      <c r="H120" s="3">
        <v>50</v>
      </c>
      <c r="I120" s="1">
        <v>0</v>
      </c>
      <c r="J120" s="2">
        <v>50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2">
        <v>58</v>
      </c>
      <c r="R120" s="6">
        <v>65.099999999999994</v>
      </c>
    </row>
    <row r="121" spans="5:18" x14ac:dyDescent="0.25">
      <c r="E121" s="16" t="s">
        <v>134</v>
      </c>
      <c r="F121" s="26"/>
      <c r="G121" s="27">
        <v>2</v>
      </c>
      <c r="H121" s="4">
        <v>0</v>
      </c>
      <c r="I121" s="1">
        <v>0</v>
      </c>
      <c r="J121" s="1">
        <v>0</v>
      </c>
      <c r="K121" s="2">
        <v>50</v>
      </c>
      <c r="L121" s="1">
        <v>0</v>
      </c>
      <c r="M121" s="2">
        <v>50</v>
      </c>
      <c r="N121" s="1">
        <v>0</v>
      </c>
      <c r="O121" s="1">
        <v>0</v>
      </c>
      <c r="P121" s="1">
        <v>0</v>
      </c>
      <c r="Q121" s="2">
        <v>208</v>
      </c>
      <c r="R121" s="6">
        <v>73.5</v>
      </c>
    </row>
    <row r="122" spans="5:18" x14ac:dyDescent="0.25">
      <c r="E122" s="16" t="s">
        <v>135</v>
      </c>
      <c r="F122" s="26"/>
      <c r="G122" s="27">
        <v>4</v>
      </c>
      <c r="H122" s="3">
        <v>25</v>
      </c>
      <c r="I122" s="2">
        <v>25</v>
      </c>
      <c r="J122" s="2">
        <v>25</v>
      </c>
      <c r="K122" s="1">
        <v>0</v>
      </c>
      <c r="L122" s="1">
        <v>0</v>
      </c>
      <c r="M122" s="2">
        <v>25</v>
      </c>
      <c r="N122" s="1">
        <v>0</v>
      </c>
      <c r="O122" s="1">
        <v>0</v>
      </c>
      <c r="P122" s="1">
        <v>0</v>
      </c>
      <c r="Q122" s="2">
        <v>110</v>
      </c>
      <c r="R122" s="6">
        <v>105.4</v>
      </c>
    </row>
    <row r="123" spans="5:18" x14ac:dyDescent="0.25">
      <c r="E123" s="16" t="s">
        <v>136</v>
      </c>
      <c r="F123" s="26"/>
      <c r="G123" s="27">
        <v>3</v>
      </c>
      <c r="H123" s="4">
        <v>0</v>
      </c>
      <c r="I123" s="1">
        <v>0</v>
      </c>
      <c r="J123" s="2">
        <v>66.7</v>
      </c>
      <c r="K123" s="1">
        <v>0</v>
      </c>
      <c r="L123" s="1">
        <v>0</v>
      </c>
      <c r="M123" s="2">
        <v>33.299999999999997</v>
      </c>
      <c r="N123" s="1">
        <v>0</v>
      </c>
      <c r="O123" s="1">
        <v>0</v>
      </c>
      <c r="P123" s="1">
        <v>0</v>
      </c>
      <c r="Q123" s="2">
        <v>156</v>
      </c>
      <c r="R123" s="6">
        <v>90.1</v>
      </c>
    </row>
    <row r="124" spans="5:18" x14ac:dyDescent="0.25">
      <c r="E124" s="16" t="s">
        <v>137</v>
      </c>
      <c r="F124" s="26"/>
      <c r="G124" s="27">
        <v>7</v>
      </c>
      <c r="H124" s="3">
        <v>42.9</v>
      </c>
      <c r="I124" s="1">
        <v>0</v>
      </c>
      <c r="J124" s="2">
        <v>42.9</v>
      </c>
      <c r="K124" s="2">
        <v>14.3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2">
        <v>72.7</v>
      </c>
      <c r="R124" s="6">
        <v>58.5</v>
      </c>
    </row>
    <row r="125" spans="5:18" x14ac:dyDescent="0.25">
      <c r="E125" s="16" t="s">
        <v>138</v>
      </c>
      <c r="F125" s="26"/>
      <c r="G125" s="27">
        <v>1</v>
      </c>
      <c r="H125" s="3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2">
        <v>3</v>
      </c>
      <c r="R125" s="6">
        <v>0</v>
      </c>
    </row>
    <row r="126" spans="5:18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5">
        <v>0</v>
      </c>
    </row>
    <row r="127" spans="5:18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5">
        <v>0</v>
      </c>
    </row>
    <row r="128" spans="5:18" x14ac:dyDescent="0.25">
      <c r="E128" s="16" t="s">
        <v>141</v>
      </c>
      <c r="F128" s="26"/>
      <c r="G128" s="27">
        <v>1</v>
      </c>
      <c r="H128" s="4">
        <v>0</v>
      </c>
      <c r="I128" s="2">
        <v>100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2">
        <v>52</v>
      </c>
      <c r="R128" s="6">
        <v>0</v>
      </c>
    </row>
    <row r="129" spans="5:18" x14ac:dyDescent="0.25">
      <c r="E129" s="16" t="s">
        <v>142</v>
      </c>
      <c r="F129" s="26"/>
      <c r="G129" s="27">
        <v>2</v>
      </c>
      <c r="H129" s="3">
        <v>50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2">
        <v>50</v>
      </c>
      <c r="P129" s="1">
        <v>0</v>
      </c>
      <c r="Q129" s="2">
        <v>200</v>
      </c>
      <c r="R129" s="6">
        <v>231.9</v>
      </c>
    </row>
    <row r="130" spans="5:18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5">
        <v>0</v>
      </c>
    </row>
    <row r="131" spans="5:18" x14ac:dyDescent="0.25">
      <c r="E131" s="16" t="s">
        <v>144</v>
      </c>
      <c r="F131" s="26"/>
      <c r="G131" s="27">
        <v>1</v>
      </c>
      <c r="H131" s="3">
        <v>100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2">
        <v>24</v>
      </c>
      <c r="R131" s="6">
        <v>0</v>
      </c>
    </row>
    <row r="132" spans="5:18" x14ac:dyDescent="0.25">
      <c r="E132" s="16" t="s">
        <v>145</v>
      </c>
      <c r="F132" s="26"/>
      <c r="G132" s="27">
        <v>1</v>
      </c>
      <c r="H132" s="4">
        <v>0</v>
      </c>
      <c r="I132" s="1">
        <v>0</v>
      </c>
      <c r="J132" s="2">
        <v>100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2">
        <v>120</v>
      </c>
      <c r="R132" s="6">
        <v>0</v>
      </c>
    </row>
    <row r="133" spans="5:18" x14ac:dyDescent="0.25">
      <c r="E133" s="16" t="s">
        <v>146</v>
      </c>
      <c r="F133" s="26"/>
      <c r="G133" s="27">
        <v>21</v>
      </c>
      <c r="H133" s="3">
        <v>23.8</v>
      </c>
      <c r="I133" s="2">
        <v>19</v>
      </c>
      <c r="J133" s="2">
        <v>9.5</v>
      </c>
      <c r="K133" s="2">
        <v>19</v>
      </c>
      <c r="L133" s="2">
        <v>14.3</v>
      </c>
      <c r="M133" s="2">
        <v>14.3</v>
      </c>
      <c r="N133" s="1">
        <v>0</v>
      </c>
      <c r="O133" s="1">
        <v>0</v>
      </c>
      <c r="P133" s="1">
        <v>0</v>
      </c>
      <c r="Q133" s="2">
        <v>122.4</v>
      </c>
      <c r="R133" s="6">
        <v>87.4</v>
      </c>
    </row>
    <row r="134" spans="5:18" ht="25.2" x14ac:dyDescent="0.25">
      <c r="E134" s="16" t="s">
        <v>147</v>
      </c>
      <c r="F134" s="26"/>
      <c r="G134" s="27">
        <v>1</v>
      </c>
      <c r="H134" s="3">
        <v>100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2">
        <v>24</v>
      </c>
      <c r="R134" s="6">
        <v>0</v>
      </c>
    </row>
    <row r="135" spans="5:18" x14ac:dyDescent="0.25">
      <c r="E135" s="16" t="s">
        <v>148</v>
      </c>
      <c r="F135" s="26"/>
      <c r="G135" s="27">
        <v>6</v>
      </c>
      <c r="H135" s="4">
        <v>0</v>
      </c>
      <c r="I135" s="2">
        <v>66.7</v>
      </c>
      <c r="J135" s="1">
        <v>0</v>
      </c>
      <c r="K135" s="2">
        <v>33.299999999999997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2">
        <v>86.7</v>
      </c>
      <c r="R135" s="6">
        <v>53.7</v>
      </c>
    </row>
    <row r="136" spans="5:18" x14ac:dyDescent="0.25">
      <c r="E136" s="16" t="s">
        <v>149</v>
      </c>
      <c r="F136" s="26"/>
      <c r="G136" s="27">
        <v>2</v>
      </c>
      <c r="H136" s="4">
        <v>0</v>
      </c>
      <c r="I136" s="2">
        <v>50</v>
      </c>
      <c r="J136" s="2">
        <v>50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2">
        <v>78</v>
      </c>
      <c r="R136" s="6">
        <v>36.799999999999997</v>
      </c>
    </row>
    <row r="137" spans="5:18" x14ac:dyDescent="0.25">
      <c r="E137" s="16" t="s">
        <v>150</v>
      </c>
      <c r="F137" s="26"/>
      <c r="G137" s="27">
        <v>1</v>
      </c>
      <c r="H137" s="4">
        <v>0</v>
      </c>
      <c r="I137" s="2">
        <v>100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2">
        <v>52</v>
      </c>
      <c r="R137" s="6">
        <v>0</v>
      </c>
    </row>
    <row r="138" spans="5:18" x14ac:dyDescent="0.25">
      <c r="E138" s="16" t="s">
        <v>151</v>
      </c>
      <c r="F138" s="26"/>
      <c r="G138" s="27">
        <v>1</v>
      </c>
      <c r="H138" s="4">
        <v>0</v>
      </c>
      <c r="I138" s="2">
        <v>100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2">
        <v>52</v>
      </c>
      <c r="R138" s="6">
        <v>0</v>
      </c>
    </row>
    <row r="139" spans="5:18" x14ac:dyDescent="0.25">
      <c r="E139" s="16" t="s">
        <v>152</v>
      </c>
      <c r="F139" s="26"/>
      <c r="G139" s="27">
        <v>1</v>
      </c>
      <c r="H139" s="3">
        <v>100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2">
        <v>36</v>
      </c>
      <c r="R139" s="6">
        <v>0</v>
      </c>
    </row>
    <row r="140" spans="5:18" x14ac:dyDescent="0.25">
      <c r="E140" s="16" t="s">
        <v>153</v>
      </c>
      <c r="F140" s="26"/>
      <c r="G140" s="27">
        <v>3</v>
      </c>
      <c r="H140" s="3">
        <v>33.299999999999997</v>
      </c>
      <c r="I140" s="2">
        <v>33.299999999999997</v>
      </c>
      <c r="J140" s="2">
        <v>33.299999999999997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2">
        <v>57</v>
      </c>
      <c r="R140" s="6">
        <v>44.7</v>
      </c>
    </row>
    <row r="141" spans="5:18" x14ac:dyDescent="0.25">
      <c r="E141" s="16" t="s">
        <v>154</v>
      </c>
      <c r="F141" s="26"/>
      <c r="G141" s="27">
        <v>1</v>
      </c>
      <c r="H141" s="4">
        <v>0</v>
      </c>
      <c r="I141" s="1">
        <v>0</v>
      </c>
      <c r="J141" s="2">
        <v>100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2">
        <v>104</v>
      </c>
      <c r="R141" s="6">
        <v>0</v>
      </c>
    </row>
    <row r="142" spans="5:18" x14ac:dyDescent="0.25">
      <c r="E142" s="16" t="s">
        <v>155</v>
      </c>
      <c r="F142" s="26"/>
      <c r="G142" s="27">
        <v>2</v>
      </c>
      <c r="H142" s="3">
        <v>50</v>
      </c>
      <c r="I142" s="1">
        <v>0</v>
      </c>
      <c r="J142" s="1">
        <v>0</v>
      </c>
      <c r="K142" s="1">
        <v>0</v>
      </c>
      <c r="L142" s="2">
        <v>50</v>
      </c>
      <c r="M142" s="1">
        <v>0</v>
      </c>
      <c r="N142" s="1">
        <v>0</v>
      </c>
      <c r="O142" s="1">
        <v>0</v>
      </c>
      <c r="P142" s="1">
        <v>0</v>
      </c>
      <c r="Q142" s="2">
        <v>122</v>
      </c>
      <c r="R142" s="6">
        <v>121.6</v>
      </c>
    </row>
    <row r="143" spans="5:18" x14ac:dyDescent="0.25">
      <c r="E143" s="16" t="s">
        <v>156</v>
      </c>
      <c r="F143" s="26"/>
      <c r="G143" s="27">
        <v>2</v>
      </c>
      <c r="H143" s="3">
        <v>100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2">
        <v>20.5</v>
      </c>
      <c r="R143" s="6">
        <v>21.9</v>
      </c>
    </row>
    <row r="144" spans="5:18" x14ac:dyDescent="0.25">
      <c r="E144" s="16" t="s">
        <v>157</v>
      </c>
      <c r="F144" s="26"/>
      <c r="G144" s="27">
        <v>1</v>
      </c>
      <c r="H144" s="4">
        <v>0</v>
      </c>
      <c r="I144" s="2">
        <v>100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2">
        <v>52</v>
      </c>
      <c r="R144" s="6">
        <v>0</v>
      </c>
    </row>
    <row r="145" spans="5:18" x14ac:dyDescent="0.25">
      <c r="E145" s="16" t="s">
        <v>158</v>
      </c>
      <c r="F145" s="26"/>
      <c r="G145" s="27">
        <v>5</v>
      </c>
      <c r="H145" s="3">
        <v>20</v>
      </c>
      <c r="I145" s="2">
        <v>20</v>
      </c>
      <c r="J145" s="1">
        <v>0</v>
      </c>
      <c r="K145" s="2">
        <v>20</v>
      </c>
      <c r="L145" s="1">
        <v>0</v>
      </c>
      <c r="M145" s="2">
        <v>40</v>
      </c>
      <c r="N145" s="1">
        <v>0</v>
      </c>
      <c r="O145" s="1">
        <v>0</v>
      </c>
      <c r="P145" s="1">
        <v>0</v>
      </c>
      <c r="Q145" s="2">
        <v>152.80000000000001</v>
      </c>
      <c r="R145" s="6">
        <v>108.2</v>
      </c>
    </row>
    <row r="146" spans="5:18" x14ac:dyDescent="0.25">
      <c r="E146" s="16" t="s">
        <v>159</v>
      </c>
      <c r="F146" s="26"/>
      <c r="G146" s="27">
        <v>2</v>
      </c>
      <c r="H146" s="3">
        <v>50</v>
      </c>
      <c r="I146" s="2">
        <v>50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2">
        <v>32</v>
      </c>
      <c r="R146" s="6">
        <v>28.3</v>
      </c>
    </row>
    <row r="147" spans="5:18" x14ac:dyDescent="0.25">
      <c r="E147" s="16" t="s">
        <v>160</v>
      </c>
      <c r="F147" s="26"/>
      <c r="G147" s="27">
        <v>1</v>
      </c>
      <c r="H147" s="4">
        <v>0</v>
      </c>
      <c r="I147" s="2">
        <v>100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2">
        <v>52</v>
      </c>
      <c r="R147" s="6">
        <v>0</v>
      </c>
    </row>
    <row r="148" spans="5:18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5">
        <v>0</v>
      </c>
    </row>
    <row r="149" spans="5:18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2">
        <v>100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2">
        <v>104</v>
      </c>
      <c r="R149" s="6">
        <v>0</v>
      </c>
    </row>
    <row r="150" spans="5:18" x14ac:dyDescent="0.25">
      <c r="E150" s="16" t="s">
        <v>163</v>
      </c>
      <c r="F150" s="26"/>
      <c r="G150" s="27">
        <v>1</v>
      </c>
      <c r="H150" s="3">
        <v>100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2">
        <v>12</v>
      </c>
      <c r="R150" s="6">
        <v>0</v>
      </c>
    </row>
    <row r="151" spans="5:18" x14ac:dyDescent="0.25">
      <c r="E151" s="16" t="s">
        <v>164</v>
      </c>
      <c r="F151" s="26"/>
      <c r="G151" s="27">
        <v>5</v>
      </c>
      <c r="H151" s="4">
        <v>0</v>
      </c>
      <c r="I151" s="2">
        <v>60</v>
      </c>
      <c r="J151" s="2">
        <v>40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2">
        <v>72.8</v>
      </c>
      <c r="R151" s="6">
        <v>28.5</v>
      </c>
    </row>
    <row r="152" spans="5:18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&amp;CP(1)</oddFooter>
  </headerFooter>
  <rowBreaks count="1" manualBreakCount="1">
    <brk id="1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52"/>
  <sheetViews>
    <sheetView workbookViewId="0">
      <selection activeCell="A10" sqref="A10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6" width="8.59765625" style="13" customWidth="1"/>
    <col min="17" max="16384" width="8.8984375" style="13"/>
  </cols>
  <sheetData>
    <row r="4" spans="2:16" x14ac:dyDescent="0.25">
      <c r="B4" s="30" t="str">
        <f xml:space="preserve"> HYPERLINK("#'目次'!B8", "[2]")</f>
        <v>[2]</v>
      </c>
      <c r="C4" s="12" t="s">
        <v>170</v>
      </c>
    </row>
    <row r="7" spans="2:16" x14ac:dyDescent="0.25">
      <c r="C7" s="12" t="s">
        <v>10</v>
      </c>
    </row>
    <row r="8" spans="2:16" ht="25.2" x14ac:dyDescent="0.25">
      <c r="E8" s="40"/>
      <c r="F8" s="41"/>
      <c r="G8" s="23" t="s">
        <v>11</v>
      </c>
      <c r="H8" s="18" t="s">
        <v>171</v>
      </c>
      <c r="I8" s="7" t="s">
        <v>172</v>
      </c>
      <c r="J8" s="7" t="s">
        <v>173</v>
      </c>
      <c r="K8" s="7" t="s">
        <v>174</v>
      </c>
      <c r="L8" s="7" t="s">
        <v>175</v>
      </c>
      <c r="M8" s="7" t="s">
        <v>176</v>
      </c>
      <c r="N8" s="7" t="s">
        <v>20</v>
      </c>
      <c r="O8" s="7" t="s">
        <v>177</v>
      </c>
      <c r="P8" s="20" t="s">
        <v>22</v>
      </c>
    </row>
    <row r="9" spans="2:16" x14ac:dyDescent="0.25">
      <c r="E9" s="42"/>
      <c r="F9" s="43"/>
      <c r="G9" s="25"/>
      <c r="H9" s="17"/>
      <c r="I9" s="9"/>
      <c r="J9" s="9"/>
      <c r="K9" s="9"/>
      <c r="L9" s="9"/>
      <c r="M9" s="9"/>
      <c r="N9" s="9"/>
      <c r="O9" s="9"/>
      <c r="P9" s="22"/>
    </row>
    <row r="10" spans="2:16" x14ac:dyDescent="0.25">
      <c r="E10" s="16" t="s">
        <v>23</v>
      </c>
      <c r="F10" s="26"/>
      <c r="G10" s="32">
        <v>326</v>
      </c>
      <c r="H10" s="19">
        <v>9.1999999999999993</v>
      </c>
      <c r="I10" s="11">
        <v>23.3</v>
      </c>
      <c r="J10" s="11">
        <v>19.3</v>
      </c>
      <c r="K10" s="11">
        <v>28.5</v>
      </c>
      <c r="L10" s="11">
        <v>14.4</v>
      </c>
      <c r="M10" s="11">
        <v>5.2</v>
      </c>
      <c r="N10" s="10">
        <v>0</v>
      </c>
      <c r="O10" s="11">
        <v>59.2</v>
      </c>
      <c r="P10" s="33">
        <v>48.8</v>
      </c>
    </row>
    <row r="11" spans="2:16" x14ac:dyDescent="0.25">
      <c r="E11" s="16" t="s">
        <v>24</v>
      </c>
      <c r="F11" s="26"/>
      <c r="G11" s="27">
        <v>16</v>
      </c>
      <c r="H11" s="4">
        <v>0</v>
      </c>
      <c r="I11" s="2">
        <v>6.3</v>
      </c>
      <c r="J11" s="2">
        <v>25</v>
      </c>
      <c r="K11" s="2">
        <v>37.5</v>
      </c>
      <c r="L11" s="2">
        <v>31.3</v>
      </c>
      <c r="M11" s="1">
        <v>0</v>
      </c>
      <c r="N11" s="1">
        <v>0</v>
      </c>
      <c r="O11" s="2">
        <v>77.5</v>
      </c>
      <c r="P11" s="6">
        <v>36.6</v>
      </c>
    </row>
    <row r="12" spans="2:16" x14ac:dyDescent="0.25">
      <c r="E12" s="16" t="s">
        <v>25</v>
      </c>
      <c r="F12" s="26"/>
      <c r="G12" s="27">
        <v>16</v>
      </c>
      <c r="H12" s="3">
        <v>18.8</v>
      </c>
      <c r="I12" s="2">
        <v>25</v>
      </c>
      <c r="J12" s="2">
        <v>37.5</v>
      </c>
      <c r="K12" s="2">
        <v>18.8</v>
      </c>
      <c r="L12" s="1">
        <v>0</v>
      </c>
      <c r="M12" s="1">
        <v>0</v>
      </c>
      <c r="N12" s="1">
        <v>0</v>
      </c>
      <c r="O12" s="2">
        <v>31.9</v>
      </c>
      <c r="P12" s="6">
        <v>19.100000000000001</v>
      </c>
    </row>
    <row r="13" spans="2:16" x14ac:dyDescent="0.25">
      <c r="E13" s="16" t="s">
        <v>26</v>
      </c>
      <c r="F13" s="26"/>
      <c r="G13" s="27">
        <v>10</v>
      </c>
      <c r="H13" s="3">
        <v>10</v>
      </c>
      <c r="I13" s="2">
        <v>10</v>
      </c>
      <c r="J13" s="2">
        <v>10</v>
      </c>
      <c r="K13" s="2">
        <v>30</v>
      </c>
      <c r="L13" s="2">
        <v>30</v>
      </c>
      <c r="M13" s="2">
        <v>10</v>
      </c>
      <c r="N13" s="1">
        <v>0</v>
      </c>
      <c r="O13" s="2">
        <v>78</v>
      </c>
      <c r="P13" s="6">
        <v>54.7</v>
      </c>
    </row>
    <row r="14" spans="2:16" x14ac:dyDescent="0.25">
      <c r="E14" s="16" t="s">
        <v>27</v>
      </c>
      <c r="F14" s="26"/>
      <c r="G14" s="27">
        <v>89</v>
      </c>
      <c r="H14" s="3">
        <v>5.6</v>
      </c>
      <c r="I14" s="2">
        <v>12.4</v>
      </c>
      <c r="J14" s="2">
        <v>15.7</v>
      </c>
      <c r="K14" s="2">
        <v>19.100000000000001</v>
      </c>
      <c r="L14" s="2">
        <v>19.100000000000001</v>
      </c>
      <c r="M14" s="2">
        <v>28.1</v>
      </c>
      <c r="N14" s="1">
        <v>0</v>
      </c>
      <c r="O14" s="2">
        <v>138.30000000000001</v>
      </c>
      <c r="P14" s="6">
        <v>151.5</v>
      </c>
    </row>
    <row r="15" spans="2:16" x14ac:dyDescent="0.25">
      <c r="E15" s="16" t="s">
        <v>28</v>
      </c>
      <c r="F15" s="26"/>
      <c r="G15" s="27">
        <v>9</v>
      </c>
      <c r="H15" s="3">
        <v>11.1</v>
      </c>
      <c r="I15" s="2">
        <v>11.1</v>
      </c>
      <c r="J15" s="1">
        <v>0</v>
      </c>
      <c r="K15" s="2">
        <v>11.1</v>
      </c>
      <c r="L15" s="2">
        <v>22.2</v>
      </c>
      <c r="M15" s="2">
        <v>44.4</v>
      </c>
      <c r="N15" s="1">
        <v>0</v>
      </c>
      <c r="O15" s="2">
        <v>150</v>
      </c>
      <c r="P15" s="6">
        <v>116</v>
      </c>
    </row>
    <row r="16" spans="2:16" x14ac:dyDescent="0.25">
      <c r="E16" s="16" t="s">
        <v>29</v>
      </c>
      <c r="F16" s="26"/>
      <c r="G16" s="27">
        <v>114</v>
      </c>
      <c r="H16" s="3">
        <v>26.3</v>
      </c>
      <c r="I16" s="2">
        <v>36</v>
      </c>
      <c r="J16" s="2">
        <v>30.7</v>
      </c>
      <c r="K16" s="2">
        <v>6.1</v>
      </c>
      <c r="L16" s="2">
        <v>0.9</v>
      </c>
      <c r="M16" s="1">
        <v>0</v>
      </c>
      <c r="N16" s="1">
        <v>0</v>
      </c>
      <c r="O16" s="2">
        <v>23.7</v>
      </c>
      <c r="P16" s="6">
        <v>16.2</v>
      </c>
    </row>
    <row r="17" spans="5:16" x14ac:dyDescent="0.25">
      <c r="E17" s="16" t="s">
        <v>30</v>
      </c>
      <c r="F17" s="26"/>
      <c r="G17" s="27">
        <v>119</v>
      </c>
      <c r="H17" s="3">
        <v>7.6</v>
      </c>
      <c r="I17" s="2">
        <v>18.5</v>
      </c>
      <c r="J17" s="2">
        <v>22.7</v>
      </c>
      <c r="K17" s="2">
        <v>16</v>
      </c>
      <c r="L17" s="2">
        <v>26.9</v>
      </c>
      <c r="M17" s="2">
        <v>8.4</v>
      </c>
      <c r="N17" s="1">
        <v>0</v>
      </c>
      <c r="O17" s="2">
        <v>72.400000000000006</v>
      </c>
      <c r="P17" s="6">
        <v>55.1</v>
      </c>
    </row>
    <row r="18" spans="5:16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5">
        <v>0</v>
      </c>
    </row>
    <row r="19" spans="5:16" x14ac:dyDescent="0.25">
      <c r="E19" s="16" t="s">
        <v>32</v>
      </c>
      <c r="F19" s="26"/>
      <c r="G19" s="27">
        <v>52</v>
      </c>
      <c r="H19" s="3">
        <v>15.4</v>
      </c>
      <c r="I19" s="2">
        <v>23.1</v>
      </c>
      <c r="J19" s="2">
        <v>32.700000000000003</v>
      </c>
      <c r="K19" s="2">
        <v>9.6</v>
      </c>
      <c r="L19" s="2">
        <v>15.4</v>
      </c>
      <c r="M19" s="2">
        <v>3.8</v>
      </c>
      <c r="N19" s="1">
        <v>0</v>
      </c>
      <c r="O19" s="2">
        <v>50.6</v>
      </c>
      <c r="P19" s="6">
        <v>52.3</v>
      </c>
    </row>
    <row r="20" spans="5:16" x14ac:dyDescent="0.25">
      <c r="E20" s="16" t="s">
        <v>33</v>
      </c>
      <c r="F20" s="26"/>
      <c r="G20" s="27">
        <v>10</v>
      </c>
      <c r="H20" s="3">
        <v>10</v>
      </c>
      <c r="I20" s="2">
        <v>50</v>
      </c>
      <c r="J20" s="2">
        <v>30</v>
      </c>
      <c r="K20" s="2">
        <v>10</v>
      </c>
      <c r="L20" s="1">
        <v>0</v>
      </c>
      <c r="M20" s="1">
        <v>0</v>
      </c>
      <c r="N20" s="1">
        <v>0</v>
      </c>
      <c r="O20" s="2">
        <v>26.5</v>
      </c>
      <c r="P20" s="6">
        <v>14.2</v>
      </c>
    </row>
    <row r="21" spans="5:16" x14ac:dyDescent="0.25">
      <c r="E21" s="16" t="s">
        <v>34</v>
      </c>
      <c r="F21" s="26"/>
      <c r="G21" s="27">
        <v>5</v>
      </c>
      <c r="H21" s="4">
        <v>0</v>
      </c>
      <c r="I21" s="2">
        <v>40</v>
      </c>
      <c r="J21" s="1">
        <v>0</v>
      </c>
      <c r="K21" s="2">
        <v>20</v>
      </c>
      <c r="L21" s="2">
        <v>20</v>
      </c>
      <c r="M21" s="2">
        <v>20</v>
      </c>
      <c r="N21" s="1">
        <v>0</v>
      </c>
      <c r="O21" s="2">
        <v>80</v>
      </c>
      <c r="P21" s="6">
        <v>69.3</v>
      </c>
    </row>
    <row r="22" spans="5:16" x14ac:dyDescent="0.25">
      <c r="E22" s="16" t="s">
        <v>35</v>
      </c>
      <c r="F22" s="26"/>
      <c r="G22" s="27">
        <v>143</v>
      </c>
      <c r="H22" s="3">
        <v>11.9</v>
      </c>
      <c r="I22" s="2">
        <v>28</v>
      </c>
      <c r="J22" s="2">
        <v>38.5</v>
      </c>
      <c r="K22" s="2">
        <v>11.9</v>
      </c>
      <c r="L22" s="2">
        <v>7</v>
      </c>
      <c r="M22" s="2">
        <v>2.8</v>
      </c>
      <c r="N22" s="1">
        <v>0</v>
      </c>
      <c r="O22" s="2">
        <v>41.2</v>
      </c>
      <c r="P22" s="6">
        <v>41.8</v>
      </c>
    </row>
    <row r="23" spans="5:16" x14ac:dyDescent="0.25">
      <c r="E23" s="16" t="s">
        <v>36</v>
      </c>
      <c r="F23" s="26"/>
      <c r="G23" s="27">
        <v>2</v>
      </c>
      <c r="H23" s="4">
        <v>0</v>
      </c>
      <c r="I23" s="1">
        <v>0</v>
      </c>
      <c r="J23" s="2">
        <v>50</v>
      </c>
      <c r="K23" s="1">
        <v>0</v>
      </c>
      <c r="L23" s="1">
        <v>0</v>
      </c>
      <c r="M23" s="2">
        <v>50</v>
      </c>
      <c r="N23" s="1">
        <v>0</v>
      </c>
      <c r="O23" s="2">
        <v>105</v>
      </c>
      <c r="P23" s="6">
        <v>106.1</v>
      </c>
    </row>
    <row r="24" spans="5:16" x14ac:dyDescent="0.25">
      <c r="E24" s="16" t="s">
        <v>37</v>
      </c>
      <c r="F24" s="26"/>
      <c r="G24" s="27">
        <v>6</v>
      </c>
      <c r="H24" s="4">
        <v>0</v>
      </c>
      <c r="I24" s="1">
        <v>0</v>
      </c>
      <c r="J24" s="2">
        <v>33.299999999999997</v>
      </c>
      <c r="K24" s="2">
        <v>16.7</v>
      </c>
      <c r="L24" s="2">
        <v>50</v>
      </c>
      <c r="M24" s="1">
        <v>0</v>
      </c>
      <c r="N24" s="1">
        <v>0</v>
      </c>
      <c r="O24" s="2">
        <v>84.2</v>
      </c>
      <c r="P24" s="6">
        <v>39.799999999999997</v>
      </c>
    </row>
    <row r="25" spans="5:16" x14ac:dyDescent="0.25">
      <c r="E25" s="16" t="s">
        <v>38</v>
      </c>
      <c r="F25" s="26"/>
      <c r="G25" s="27">
        <v>6</v>
      </c>
      <c r="H25" s="4">
        <v>0</v>
      </c>
      <c r="I25" s="1">
        <v>0</v>
      </c>
      <c r="J25" s="1">
        <v>0</v>
      </c>
      <c r="K25" s="2">
        <v>66.7</v>
      </c>
      <c r="L25" s="2">
        <v>33.299999999999997</v>
      </c>
      <c r="M25" s="1">
        <v>0</v>
      </c>
      <c r="N25" s="1">
        <v>0</v>
      </c>
      <c r="O25" s="2">
        <v>80</v>
      </c>
      <c r="P25" s="6">
        <v>31</v>
      </c>
    </row>
    <row r="26" spans="5:16" x14ac:dyDescent="0.25">
      <c r="E26" s="16" t="s">
        <v>39</v>
      </c>
      <c r="F26" s="26"/>
      <c r="G26" s="27">
        <v>57</v>
      </c>
      <c r="H26" s="3">
        <v>3.5</v>
      </c>
      <c r="I26" s="2">
        <v>14</v>
      </c>
      <c r="J26" s="2">
        <v>29.8</v>
      </c>
      <c r="K26" s="2">
        <v>36.799999999999997</v>
      </c>
      <c r="L26" s="2">
        <v>14</v>
      </c>
      <c r="M26" s="2">
        <v>1.8</v>
      </c>
      <c r="N26" s="1">
        <v>0</v>
      </c>
      <c r="O26" s="2">
        <v>57.7</v>
      </c>
      <c r="P26" s="6">
        <v>37.9</v>
      </c>
    </row>
    <row r="27" spans="5:16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5">
        <v>0</v>
      </c>
    </row>
    <row r="28" spans="5:16" x14ac:dyDescent="0.25">
      <c r="E28" s="16" t="s">
        <v>41</v>
      </c>
      <c r="F28" s="26"/>
      <c r="G28" s="27">
        <v>31</v>
      </c>
      <c r="H28" s="4">
        <v>0</v>
      </c>
      <c r="I28" s="2">
        <v>3.2</v>
      </c>
      <c r="J28" s="2">
        <v>9.6999999999999993</v>
      </c>
      <c r="K28" s="2">
        <v>67.7</v>
      </c>
      <c r="L28" s="2">
        <v>16.100000000000001</v>
      </c>
      <c r="M28" s="2">
        <v>3.2</v>
      </c>
      <c r="N28" s="1">
        <v>0</v>
      </c>
      <c r="O28" s="2">
        <v>76.099999999999994</v>
      </c>
      <c r="P28" s="6">
        <v>32.200000000000003</v>
      </c>
    </row>
    <row r="29" spans="5:16" x14ac:dyDescent="0.25">
      <c r="E29" s="16" t="s">
        <v>42</v>
      </c>
      <c r="F29" s="26"/>
      <c r="G29" s="27">
        <v>11</v>
      </c>
      <c r="H29" s="3">
        <v>18.2</v>
      </c>
      <c r="I29" s="1">
        <v>0</v>
      </c>
      <c r="J29" s="2">
        <v>18.2</v>
      </c>
      <c r="K29" s="2">
        <v>27.3</v>
      </c>
      <c r="L29" s="2">
        <v>27.3</v>
      </c>
      <c r="M29" s="2">
        <v>9.1</v>
      </c>
      <c r="N29" s="1">
        <v>0</v>
      </c>
      <c r="O29" s="2">
        <v>80</v>
      </c>
      <c r="P29" s="6">
        <v>66.8</v>
      </c>
    </row>
    <row r="30" spans="5:16" x14ac:dyDescent="0.25">
      <c r="E30" s="16" t="s">
        <v>43</v>
      </c>
      <c r="F30" s="26"/>
      <c r="G30" s="27">
        <v>423</v>
      </c>
      <c r="H30" s="3">
        <v>19.100000000000001</v>
      </c>
      <c r="I30" s="2">
        <v>52.7</v>
      </c>
      <c r="J30" s="2">
        <v>23.4</v>
      </c>
      <c r="K30" s="2">
        <v>4.5</v>
      </c>
      <c r="L30" s="2">
        <v>0.2</v>
      </c>
      <c r="M30" s="1">
        <v>0</v>
      </c>
      <c r="N30" s="1">
        <v>0</v>
      </c>
      <c r="O30" s="2">
        <v>22.2</v>
      </c>
      <c r="P30" s="6">
        <v>12.9</v>
      </c>
    </row>
    <row r="31" spans="5:16" ht="25.2" x14ac:dyDescent="0.25">
      <c r="E31" s="16" t="s">
        <v>44</v>
      </c>
      <c r="F31" s="26"/>
      <c r="G31" s="27">
        <v>20</v>
      </c>
      <c r="H31" s="3">
        <v>20</v>
      </c>
      <c r="I31" s="2">
        <v>50</v>
      </c>
      <c r="J31" s="2">
        <v>25</v>
      </c>
      <c r="K31" s="1">
        <v>0</v>
      </c>
      <c r="L31" s="2">
        <v>5</v>
      </c>
      <c r="M31" s="1">
        <v>0</v>
      </c>
      <c r="N31" s="1">
        <v>0</v>
      </c>
      <c r="O31" s="2">
        <v>24.5</v>
      </c>
      <c r="P31" s="6">
        <v>23.8</v>
      </c>
    </row>
    <row r="32" spans="5:16" ht="25.2" x14ac:dyDescent="0.25">
      <c r="E32" s="16" t="s">
        <v>45</v>
      </c>
      <c r="F32" s="26"/>
      <c r="G32" s="27">
        <v>1</v>
      </c>
      <c r="H32" s="4">
        <v>0</v>
      </c>
      <c r="I32" s="1">
        <v>0</v>
      </c>
      <c r="J32" s="1">
        <v>0</v>
      </c>
      <c r="K32" s="2">
        <v>100</v>
      </c>
      <c r="L32" s="1">
        <v>0</v>
      </c>
      <c r="M32" s="1">
        <v>0</v>
      </c>
      <c r="N32" s="1">
        <v>0</v>
      </c>
      <c r="O32" s="2">
        <v>60</v>
      </c>
      <c r="P32" s="6">
        <v>0</v>
      </c>
    </row>
    <row r="33" spans="5:16" x14ac:dyDescent="0.25">
      <c r="E33" s="16" t="s">
        <v>46</v>
      </c>
      <c r="F33" s="26"/>
      <c r="G33" s="27">
        <v>3</v>
      </c>
      <c r="H33" s="3">
        <v>66.7</v>
      </c>
      <c r="I33" s="1">
        <v>0</v>
      </c>
      <c r="J33" s="2">
        <v>33.299999999999997</v>
      </c>
      <c r="K33" s="1">
        <v>0</v>
      </c>
      <c r="L33" s="1">
        <v>0</v>
      </c>
      <c r="M33" s="1">
        <v>0</v>
      </c>
      <c r="N33" s="1">
        <v>0</v>
      </c>
      <c r="O33" s="2">
        <v>18.3</v>
      </c>
      <c r="P33" s="6">
        <v>18.899999999999999</v>
      </c>
    </row>
    <row r="34" spans="5:16" ht="25.2" x14ac:dyDescent="0.25">
      <c r="E34" s="16" t="s">
        <v>47</v>
      </c>
      <c r="F34" s="26"/>
      <c r="G34" s="27">
        <v>437</v>
      </c>
      <c r="H34" s="3">
        <v>50.3</v>
      </c>
      <c r="I34" s="2">
        <v>33.6</v>
      </c>
      <c r="J34" s="2">
        <v>15.1</v>
      </c>
      <c r="K34" s="2">
        <v>0.7</v>
      </c>
      <c r="L34" s="1">
        <v>0</v>
      </c>
      <c r="M34" s="1">
        <v>0</v>
      </c>
      <c r="N34" s="2">
        <v>0.2</v>
      </c>
      <c r="O34" s="2">
        <v>15.5</v>
      </c>
      <c r="P34" s="6">
        <v>9.1</v>
      </c>
    </row>
    <row r="35" spans="5:16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5">
        <v>0</v>
      </c>
    </row>
    <row r="36" spans="5:16" ht="25.2" x14ac:dyDescent="0.25">
      <c r="E36" s="16" t="s">
        <v>49</v>
      </c>
      <c r="F36" s="26"/>
      <c r="G36" s="27">
        <v>125</v>
      </c>
      <c r="H36" s="3">
        <v>40.799999999999997</v>
      </c>
      <c r="I36" s="2">
        <v>9.6</v>
      </c>
      <c r="J36" s="2">
        <v>18.399999999999999</v>
      </c>
      <c r="K36" s="2">
        <v>31.2</v>
      </c>
      <c r="L36" s="1">
        <v>0</v>
      </c>
      <c r="M36" s="1">
        <v>0</v>
      </c>
      <c r="N36" s="1">
        <v>0</v>
      </c>
      <c r="O36" s="2">
        <v>31.4</v>
      </c>
      <c r="P36" s="6">
        <v>23.6</v>
      </c>
    </row>
    <row r="37" spans="5:16" x14ac:dyDescent="0.25">
      <c r="E37" s="16" t="s">
        <v>50</v>
      </c>
      <c r="F37" s="26"/>
      <c r="G37" s="27">
        <v>40</v>
      </c>
      <c r="H37" s="3">
        <v>5</v>
      </c>
      <c r="I37" s="1">
        <v>0</v>
      </c>
      <c r="J37" s="2">
        <v>25</v>
      </c>
      <c r="K37" s="2">
        <v>65</v>
      </c>
      <c r="L37" s="2">
        <v>5</v>
      </c>
      <c r="M37" s="1">
        <v>0</v>
      </c>
      <c r="N37" s="1">
        <v>0</v>
      </c>
      <c r="O37" s="2">
        <v>60.9</v>
      </c>
      <c r="P37" s="6">
        <v>22.6</v>
      </c>
    </row>
    <row r="38" spans="5:16" x14ac:dyDescent="0.25">
      <c r="E38" s="16" t="s">
        <v>51</v>
      </c>
      <c r="F38" s="26"/>
      <c r="G38" s="27">
        <v>19</v>
      </c>
      <c r="H38" s="4">
        <v>0</v>
      </c>
      <c r="I38" s="1">
        <v>0</v>
      </c>
      <c r="J38" s="2">
        <v>21.1</v>
      </c>
      <c r="K38" s="2">
        <v>63.2</v>
      </c>
      <c r="L38" s="2">
        <v>10.5</v>
      </c>
      <c r="M38" s="2">
        <v>5.3</v>
      </c>
      <c r="N38" s="1">
        <v>0</v>
      </c>
      <c r="O38" s="2">
        <v>73.2</v>
      </c>
      <c r="P38" s="6">
        <v>34</v>
      </c>
    </row>
    <row r="39" spans="5:16" x14ac:dyDescent="0.25">
      <c r="E39" s="16" t="s">
        <v>52</v>
      </c>
      <c r="F39" s="26"/>
      <c r="G39" s="27">
        <v>82</v>
      </c>
      <c r="H39" s="3">
        <v>65.900000000000006</v>
      </c>
      <c r="I39" s="2">
        <v>19.5</v>
      </c>
      <c r="J39" s="2">
        <v>9.8000000000000007</v>
      </c>
      <c r="K39" s="2">
        <v>4.9000000000000004</v>
      </c>
      <c r="L39" s="1">
        <v>0</v>
      </c>
      <c r="M39" s="1">
        <v>0</v>
      </c>
      <c r="N39" s="1">
        <v>0</v>
      </c>
      <c r="O39" s="2">
        <v>15.1</v>
      </c>
      <c r="P39" s="6">
        <v>16.899999999999999</v>
      </c>
    </row>
    <row r="40" spans="5:16" x14ac:dyDescent="0.25">
      <c r="E40" s="16" t="s">
        <v>53</v>
      </c>
      <c r="F40" s="26"/>
      <c r="G40" s="27">
        <v>36</v>
      </c>
      <c r="H40" s="4">
        <v>0</v>
      </c>
      <c r="I40" s="1">
        <v>0</v>
      </c>
      <c r="J40" s="2">
        <v>8.3000000000000007</v>
      </c>
      <c r="K40" s="2">
        <v>88.9</v>
      </c>
      <c r="L40" s="2">
        <v>2.8</v>
      </c>
      <c r="M40" s="1">
        <v>0</v>
      </c>
      <c r="N40" s="1">
        <v>0</v>
      </c>
      <c r="O40" s="2">
        <v>71.3</v>
      </c>
      <c r="P40" s="6">
        <v>18</v>
      </c>
    </row>
    <row r="41" spans="5:16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5">
        <v>0</v>
      </c>
    </row>
    <row r="42" spans="5:16" x14ac:dyDescent="0.25">
      <c r="E42" s="16" t="s">
        <v>55</v>
      </c>
      <c r="F42" s="26"/>
      <c r="G42" s="27">
        <v>3</v>
      </c>
      <c r="H42" s="4">
        <v>0</v>
      </c>
      <c r="I42" s="1">
        <v>0</v>
      </c>
      <c r="J42" s="1">
        <v>0</v>
      </c>
      <c r="K42" s="2">
        <v>100</v>
      </c>
      <c r="L42" s="1">
        <v>0</v>
      </c>
      <c r="M42" s="1">
        <v>0</v>
      </c>
      <c r="N42" s="1">
        <v>0</v>
      </c>
      <c r="O42" s="2">
        <v>85</v>
      </c>
      <c r="P42" s="6">
        <v>8.6999999999999993</v>
      </c>
    </row>
    <row r="43" spans="5:16" x14ac:dyDescent="0.25">
      <c r="E43" s="16" t="s">
        <v>56</v>
      </c>
      <c r="F43" s="26"/>
      <c r="G43" s="27">
        <v>52</v>
      </c>
      <c r="H43" s="3">
        <v>9.6</v>
      </c>
      <c r="I43" s="2">
        <v>7.7</v>
      </c>
      <c r="J43" s="2">
        <v>23.1</v>
      </c>
      <c r="K43" s="2">
        <v>59.6</v>
      </c>
      <c r="L43" s="1">
        <v>0</v>
      </c>
      <c r="M43" s="1">
        <v>0</v>
      </c>
      <c r="N43" s="1">
        <v>0</v>
      </c>
      <c r="O43" s="2">
        <v>50</v>
      </c>
      <c r="P43" s="6">
        <v>20.399999999999999</v>
      </c>
    </row>
    <row r="44" spans="5:16" x14ac:dyDescent="0.25">
      <c r="E44" s="16" t="s">
        <v>57</v>
      </c>
      <c r="F44" s="26"/>
      <c r="G44" s="27">
        <v>36</v>
      </c>
      <c r="H44" s="3">
        <v>50</v>
      </c>
      <c r="I44" s="2">
        <v>22.2</v>
      </c>
      <c r="J44" s="2">
        <v>19.399999999999999</v>
      </c>
      <c r="K44" s="2">
        <v>8.3000000000000007</v>
      </c>
      <c r="L44" s="1">
        <v>0</v>
      </c>
      <c r="M44" s="1">
        <v>0</v>
      </c>
      <c r="N44" s="1">
        <v>0</v>
      </c>
      <c r="O44" s="2">
        <v>19.100000000000001</v>
      </c>
      <c r="P44" s="6">
        <v>16.399999999999999</v>
      </c>
    </row>
    <row r="45" spans="5:16" x14ac:dyDescent="0.25">
      <c r="E45" s="16" t="s">
        <v>58</v>
      </c>
      <c r="F45" s="26"/>
      <c r="G45" s="27">
        <v>106</v>
      </c>
      <c r="H45" s="3">
        <v>10.4</v>
      </c>
      <c r="I45" s="2">
        <v>26.4</v>
      </c>
      <c r="J45" s="2">
        <v>38.700000000000003</v>
      </c>
      <c r="K45" s="2">
        <v>23.6</v>
      </c>
      <c r="L45" s="2">
        <v>0.9</v>
      </c>
      <c r="M45" s="1">
        <v>0</v>
      </c>
      <c r="N45" s="1">
        <v>0</v>
      </c>
      <c r="O45" s="2">
        <v>34.799999999999997</v>
      </c>
      <c r="P45" s="6">
        <v>21.1</v>
      </c>
    </row>
    <row r="46" spans="5:16" x14ac:dyDescent="0.25">
      <c r="E46" s="16" t="s">
        <v>59</v>
      </c>
      <c r="F46" s="26"/>
      <c r="G46" s="27">
        <v>62</v>
      </c>
      <c r="H46" s="3">
        <v>24.2</v>
      </c>
      <c r="I46" s="2">
        <v>37.1</v>
      </c>
      <c r="J46" s="2">
        <v>32.299999999999997</v>
      </c>
      <c r="K46" s="2">
        <v>3.2</v>
      </c>
      <c r="L46" s="2">
        <v>1.6</v>
      </c>
      <c r="M46" s="1">
        <v>0</v>
      </c>
      <c r="N46" s="2">
        <v>1.6</v>
      </c>
      <c r="O46" s="2">
        <v>23.8</v>
      </c>
      <c r="P46" s="6">
        <v>17.399999999999999</v>
      </c>
    </row>
    <row r="47" spans="5:16" x14ac:dyDescent="0.25">
      <c r="E47" s="16" t="s">
        <v>60</v>
      </c>
      <c r="F47" s="26"/>
      <c r="G47" s="27">
        <v>29</v>
      </c>
      <c r="H47" s="3">
        <v>6.9</v>
      </c>
      <c r="I47" s="2">
        <v>6.9</v>
      </c>
      <c r="J47" s="2">
        <v>31</v>
      </c>
      <c r="K47" s="2">
        <v>41.4</v>
      </c>
      <c r="L47" s="2">
        <v>13.8</v>
      </c>
      <c r="M47" s="1">
        <v>0</v>
      </c>
      <c r="N47" s="1">
        <v>0</v>
      </c>
      <c r="O47" s="2">
        <v>60.9</v>
      </c>
      <c r="P47" s="6">
        <v>33.6</v>
      </c>
    </row>
    <row r="48" spans="5:16" x14ac:dyDescent="0.25">
      <c r="E48" s="16" t="s">
        <v>61</v>
      </c>
      <c r="F48" s="26"/>
      <c r="G48" s="27">
        <v>248</v>
      </c>
      <c r="H48" s="3">
        <v>60.9</v>
      </c>
      <c r="I48" s="2">
        <v>25.8</v>
      </c>
      <c r="J48" s="2">
        <v>10.1</v>
      </c>
      <c r="K48" s="2">
        <v>3.2</v>
      </c>
      <c r="L48" s="1">
        <v>0</v>
      </c>
      <c r="M48" s="1">
        <v>0</v>
      </c>
      <c r="N48" s="1">
        <v>0</v>
      </c>
      <c r="O48" s="2">
        <v>14.7</v>
      </c>
      <c r="P48" s="6">
        <v>11.4</v>
      </c>
    </row>
    <row r="49" spans="5:16" x14ac:dyDescent="0.25">
      <c r="E49" s="16" t="s">
        <v>62</v>
      </c>
      <c r="F49" s="26"/>
      <c r="G49" s="27">
        <v>395</v>
      </c>
      <c r="H49" s="4">
        <v>0</v>
      </c>
      <c r="I49" s="2">
        <v>0.3</v>
      </c>
      <c r="J49" s="2">
        <v>23.5</v>
      </c>
      <c r="K49" s="2">
        <v>71.900000000000006</v>
      </c>
      <c r="L49" s="2">
        <v>4.0999999999999996</v>
      </c>
      <c r="M49" s="2">
        <v>0.3</v>
      </c>
      <c r="N49" s="1">
        <v>0</v>
      </c>
      <c r="O49" s="2">
        <v>60.3</v>
      </c>
      <c r="P49" s="6">
        <v>16.3</v>
      </c>
    </row>
    <row r="50" spans="5:16" x14ac:dyDescent="0.25">
      <c r="E50" s="16" t="s">
        <v>63</v>
      </c>
      <c r="F50" s="26"/>
      <c r="G50" s="27">
        <v>41</v>
      </c>
      <c r="H50" s="3">
        <v>2.4</v>
      </c>
      <c r="I50" s="1">
        <v>0</v>
      </c>
      <c r="J50" s="2">
        <v>4.9000000000000004</v>
      </c>
      <c r="K50" s="2">
        <v>75.599999999999994</v>
      </c>
      <c r="L50" s="2">
        <v>17.100000000000001</v>
      </c>
      <c r="M50" s="1">
        <v>0</v>
      </c>
      <c r="N50" s="1">
        <v>0</v>
      </c>
      <c r="O50" s="2">
        <v>77.900000000000006</v>
      </c>
      <c r="P50" s="6">
        <v>26.3</v>
      </c>
    </row>
    <row r="51" spans="5:16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5">
        <v>0</v>
      </c>
    </row>
    <row r="52" spans="5:16" x14ac:dyDescent="0.25">
      <c r="E52" s="16" t="s">
        <v>65</v>
      </c>
      <c r="F52" s="26"/>
      <c r="G52" s="27">
        <v>17</v>
      </c>
      <c r="H52" s="4">
        <v>0</v>
      </c>
      <c r="I52" s="1">
        <v>0</v>
      </c>
      <c r="J52" s="2">
        <v>5.9</v>
      </c>
      <c r="K52" s="2">
        <v>52.9</v>
      </c>
      <c r="L52" s="2">
        <v>41.2</v>
      </c>
      <c r="M52" s="1">
        <v>0</v>
      </c>
      <c r="N52" s="1">
        <v>0</v>
      </c>
      <c r="O52" s="2">
        <v>93.5</v>
      </c>
      <c r="P52" s="6">
        <v>27.8</v>
      </c>
    </row>
    <row r="53" spans="5:16" x14ac:dyDescent="0.25">
      <c r="E53" s="16" t="s">
        <v>66</v>
      </c>
      <c r="F53" s="26"/>
      <c r="G53" s="27">
        <v>4</v>
      </c>
      <c r="H53" s="4">
        <v>0</v>
      </c>
      <c r="I53" s="1">
        <v>0</v>
      </c>
      <c r="J53" s="1">
        <v>0</v>
      </c>
      <c r="K53" s="2">
        <v>50</v>
      </c>
      <c r="L53" s="2">
        <v>50</v>
      </c>
      <c r="M53" s="1">
        <v>0</v>
      </c>
      <c r="N53" s="1">
        <v>0</v>
      </c>
      <c r="O53" s="2">
        <v>97.5</v>
      </c>
      <c r="P53" s="6">
        <v>28.7</v>
      </c>
    </row>
    <row r="54" spans="5:16" x14ac:dyDescent="0.25">
      <c r="E54" s="16" t="s">
        <v>67</v>
      </c>
      <c r="F54" s="26"/>
      <c r="G54" s="27">
        <v>4</v>
      </c>
      <c r="H54" s="3">
        <v>25</v>
      </c>
      <c r="I54" s="2">
        <v>25</v>
      </c>
      <c r="J54" s="2">
        <v>25</v>
      </c>
      <c r="K54" s="2">
        <v>25</v>
      </c>
      <c r="L54" s="1">
        <v>0</v>
      </c>
      <c r="M54" s="1">
        <v>0</v>
      </c>
      <c r="N54" s="1">
        <v>0</v>
      </c>
      <c r="O54" s="2">
        <v>30</v>
      </c>
      <c r="P54" s="6">
        <v>21.6</v>
      </c>
    </row>
    <row r="55" spans="5:16" x14ac:dyDescent="0.25">
      <c r="E55" s="16" t="s">
        <v>68</v>
      </c>
      <c r="F55" s="26"/>
      <c r="G55" s="27">
        <v>19</v>
      </c>
      <c r="H55" s="4">
        <v>0</v>
      </c>
      <c r="I55" s="1">
        <v>0</v>
      </c>
      <c r="J55" s="2">
        <v>5.3</v>
      </c>
      <c r="K55" s="2">
        <v>10.5</v>
      </c>
      <c r="L55" s="2">
        <v>52.6</v>
      </c>
      <c r="M55" s="2">
        <v>31.6</v>
      </c>
      <c r="N55" s="1">
        <v>0</v>
      </c>
      <c r="O55" s="2">
        <v>156.80000000000001</v>
      </c>
      <c r="P55" s="6">
        <v>89.6</v>
      </c>
    </row>
    <row r="56" spans="5:16" x14ac:dyDescent="0.25">
      <c r="E56" s="16" t="s">
        <v>69</v>
      </c>
      <c r="F56" s="26"/>
      <c r="G56" s="27">
        <v>2</v>
      </c>
      <c r="H56" s="4">
        <v>0</v>
      </c>
      <c r="I56" s="1">
        <v>0</v>
      </c>
      <c r="J56" s="1">
        <v>0</v>
      </c>
      <c r="K56" s="2">
        <v>50</v>
      </c>
      <c r="L56" s="2">
        <v>50</v>
      </c>
      <c r="M56" s="1">
        <v>0</v>
      </c>
      <c r="N56" s="1">
        <v>0</v>
      </c>
      <c r="O56" s="2">
        <v>120</v>
      </c>
      <c r="P56" s="6">
        <v>42.4</v>
      </c>
    </row>
    <row r="57" spans="5:16" x14ac:dyDescent="0.25">
      <c r="E57" s="16" t="s">
        <v>70</v>
      </c>
      <c r="F57" s="26"/>
      <c r="G57" s="27">
        <v>1</v>
      </c>
      <c r="H57" s="4">
        <v>0</v>
      </c>
      <c r="I57" s="1">
        <v>0</v>
      </c>
      <c r="J57" s="1">
        <v>0</v>
      </c>
      <c r="K57" s="2">
        <v>100</v>
      </c>
      <c r="L57" s="1">
        <v>0</v>
      </c>
      <c r="M57" s="1">
        <v>0</v>
      </c>
      <c r="N57" s="1">
        <v>0</v>
      </c>
      <c r="O57" s="2">
        <v>60</v>
      </c>
      <c r="P57" s="6">
        <v>0</v>
      </c>
    </row>
    <row r="58" spans="5:16" x14ac:dyDescent="0.25">
      <c r="E58" s="16" t="s">
        <v>71</v>
      </c>
      <c r="F58" s="26"/>
      <c r="G58" s="27">
        <v>1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2">
        <v>100</v>
      </c>
      <c r="N58" s="1">
        <v>0</v>
      </c>
      <c r="O58" s="2">
        <v>240</v>
      </c>
      <c r="P58" s="6">
        <v>0</v>
      </c>
    </row>
    <row r="59" spans="5:16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5">
        <v>0</v>
      </c>
    </row>
    <row r="60" spans="5:16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5">
        <v>0</v>
      </c>
    </row>
    <row r="61" spans="5:16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5">
        <v>0</v>
      </c>
    </row>
    <row r="62" spans="5:16" x14ac:dyDescent="0.25">
      <c r="E62" s="16" t="s">
        <v>75</v>
      </c>
      <c r="F62" s="26"/>
      <c r="G62" s="27">
        <v>43</v>
      </c>
      <c r="H62" s="4">
        <v>0</v>
      </c>
      <c r="I62" s="1">
        <v>0</v>
      </c>
      <c r="J62" s="1">
        <v>0</v>
      </c>
      <c r="K62" s="1">
        <v>0</v>
      </c>
      <c r="L62" s="2">
        <v>2.2999999999999998</v>
      </c>
      <c r="M62" s="2">
        <v>97.7</v>
      </c>
      <c r="N62" s="1">
        <v>0</v>
      </c>
      <c r="O62" s="2">
        <v>902.9</v>
      </c>
      <c r="P62" s="6">
        <v>245.2</v>
      </c>
    </row>
    <row r="63" spans="5:16" x14ac:dyDescent="0.25">
      <c r="E63" s="16" t="s">
        <v>76</v>
      </c>
      <c r="F63" s="26"/>
      <c r="G63" s="27">
        <v>56</v>
      </c>
      <c r="H63" s="4">
        <v>0</v>
      </c>
      <c r="I63" s="2">
        <v>1.8</v>
      </c>
      <c r="J63" s="2">
        <v>5.4</v>
      </c>
      <c r="K63" s="2">
        <v>25</v>
      </c>
      <c r="L63" s="2">
        <v>17.899999999999999</v>
      </c>
      <c r="M63" s="2">
        <v>50</v>
      </c>
      <c r="N63" s="1">
        <v>0</v>
      </c>
      <c r="O63" s="2">
        <v>174.9</v>
      </c>
      <c r="P63" s="6">
        <v>138</v>
      </c>
    </row>
    <row r="64" spans="5:16" x14ac:dyDescent="0.25">
      <c r="E64" s="16" t="s">
        <v>77</v>
      </c>
      <c r="F64" s="26"/>
      <c r="G64" s="27">
        <v>16</v>
      </c>
      <c r="H64" s="4">
        <v>0</v>
      </c>
      <c r="I64" s="1">
        <v>0</v>
      </c>
      <c r="J64" s="2">
        <v>6.3</v>
      </c>
      <c r="K64" s="2">
        <v>31.3</v>
      </c>
      <c r="L64" s="2">
        <v>12.5</v>
      </c>
      <c r="M64" s="2">
        <v>50</v>
      </c>
      <c r="N64" s="1">
        <v>0</v>
      </c>
      <c r="O64" s="2">
        <v>189.9</v>
      </c>
      <c r="P64" s="6">
        <v>231.1</v>
      </c>
    </row>
    <row r="65" spans="5:16" x14ac:dyDescent="0.25">
      <c r="E65" s="16" t="s">
        <v>78</v>
      </c>
      <c r="F65" s="26"/>
      <c r="G65" s="27">
        <v>16</v>
      </c>
      <c r="H65" s="4">
        <v>0</v>
      </c>
      <c r="I65" s="1">
        <v>0</v>
      </c>
      <c r="J65" s="2">
        <v>12.5</v>
      </c>
      <c r="K65" s="2">
        <v>12.5</v>
      </c>
      <c r="L65" s="2">
        <v>18.8</v>
      </c>
      <c r="M65" s="2">
        <v>56.3</v>
      </c>
      <c r="N65" s="1">
        <v>0</v>
      </c>
      <c r="O65" s="2">
        <v>177.8</v>
      </c>
      <c r="P65" s="6">
        <v>103.6</v>
      </c>
    </row>
    <row r="66" spans="5:16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5">
        <v>0</v>
      </c>
    </row>
    <row r="67" spans="5:16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5">
        <v>0</v>
      </c>
    </row>
    <row r="68" spans="5:16" x14ac:dyDescent="0.25">
      <c r="E68" s="16" t="s">
        <v>81</v>
      </c>
      <c r="F68" s="26"/>
      <c r="G68" s="27">
        <v>36</v>
      </c>
      <c r="H68" s="4">
        <v>0</v>
      </c>
      <c r="I68" s="2">
        <v>2.8</v>
      </c>
      <c r="J68" s="2">
        <v>2.8</v>
      </c>
      <c r="K68" s="2">
        <v>19.399999999999999</v>
      </c>
      <c r="L68" s="2">
        <v>11.1</v>
      </c>
      <c r="M68" s="2">
        <v>63.9</v>
      </c>
      <c r="N68" s="1">
        <v>0</v>
      </c>
      <c r="O68" s="2">
        <v>223.6</v>
      </c>
      <c r="P68" s="6">
        <v>170.6</v>
      </c>
    </row>
    <row r="69" spans="5:16" x14ac:dyDescent="0.25">
      <c r="E69" s="16" t="s">
        <v>82</v>
      </c>
      <c r="F69" s="26"/>
      <c r="G69" s="27">
        <v>12</v>
      </c>
      <c r="H69" s="4">
        <v>0</v>
      </c>
      <c r="I69" s="1">
        <v>0</v>
      </c>
      <c r="J69" s="1">
        <v>0</v>
      </c>
      <c r="K69" s="2">
        <v>25</v>
      </c>
      <c r="L69" s="2">
        <v>8.3000000000000007</v>
      </c>
      <c r="M69" s="2">
        <v>66.7</v>
      </c>
      <c r="N69" s="1">
        <v>0</v>
      </c>
      <c r="O69" s="2">
        <v>190</v>
      </c>
      <c r="P69" s="6">
        <v>98.5</v>
      </c>
    </row>
    <row r="70" spans="5:16" x14ac:dyDescent="0.25">
      <c r="E70" s="16" t="s">
        <v>83</v>
      </c>
      <c r="F70" s="26"/>
      <c r="G70" s="27">
        <v>7</v>
      </c>
      <c r="H70" s="4">
        <v>0</v>
      </c>
      <c r="I70" s="1">
        <v>0</v>
      </c>
      <c r="J70" s="2">
        <v>42.9</v>
      </c>
      <c r="K70" s="2">
        <v>42.9</v>
      </c>
      <c r="L70" s="1">
        <v>0</v>
      </c>
      <c r="M70" s="2">
        <v>14.3</v>
      </c>
      <c r="N70" s="1">
        <v>0</v>
      </c>
      <c r="O70" s="2">
        <v>68.599999999999994</v>
      </c>
      <c r="P70" s="6">
        <v>54</v>
      </c>
    </row>
    <row r="71" spans="5:16" x14ac:dyDescent="0.25">
      <c r="E71" s="16" t="s">
        <v>84</v>
      </c>
      <c r="F71" s="26"/>
      <c r="G71" s="27">
        <v>11</v>
      </c>
      <c r="H71" s="4">
        <v>0</v>
      </c>
      <c r="I71" s="2">
        <v>9.1</v>
      </c>
      <c r="J71" s="2">
        <v>36.4</v>
      </c>
      <c r="K71" s="2">
        <v>36.4</v>
      </c>
      <c r="L71" s="2">
        <v>18.2</v>
      </c>
      <c r="M71" s="1">
        <v>0</v>
      </c>
      <c r="N71" s="1">
        <v>0</v>
      </c>
      <c r="O71" s="2">
        <v>56.4</v>
      </c>
      <c r="P71" s="6">
        <v>35</v>
      </c>
    </row>
    <row r="72" spans="5:16" x14ac:dyDescent="0.25">
      <c r="E72" s="16" t="s">
        <v>85</v>
      </c>
      <c r="F72" s="26"/>
      <c r="G72" s="27">
        <v>52</v>
      </c>
      <c r="H72" s="3">
        <v>23.1</v>
      </c>
      <c r="I72" s="2">
        <v>40.4</v>
      </c>
      <c r="J72" s="2">
        <v>32.700000000000003</v>
      </c>
      <c r="K72" s="2">
        <v>1.9</v>
      </c>
      <c r="L72" s="1">
        <v>0</v>
      </c>
      <c r="M72" s="1">
        <v>0</v>
      </c>
      <c r="N72" s="2">
        <v>1.9</v>
      </c>
      <c r="O72" s="2">
        <v>22.2</v>
      </c>
      <c r="P72" s="6">
        <v>11.5</v>
      </c>
    </row>
    <row r="73" spans="5:16" x14ac:dyDescent="0.25">
      <c r="E73" s="16" t="s">
        <v>86</v>
      </c>
      <c r="F73" s="26"/>
      <c r="G73" s="27">
        <v>6</v>
      </c>
      <c r="H73" s="3">
        <v>50</v>
      </c>
      <c r="I73" s="2">
        <v>16.7</v>
      </c>
      <c r="J73" s="2">
        <v>16.7</v>
      </c>
      <c r="K73" s="2">
        <v>16.7</v>
      </c>
      <c r="L73" s="1">
        <v>0</v>
      </c>
      <c r="M73" s="1">
        <v>0</v>
      </c>
      <c r="N73" s="1">
        <v>0</v>
      </c>
      <c r="O73" s="2">
        <v>20.2</v>
      </c>
      <c r="P73" s="6">
        <v>22</v>
      </c>
    </row>
    <row r="74" spans="5:16" x14ac:dyDescent="0.25">
      <c r="E74" s="16" t="s">
        <v>87</v>
      </c>
      <c r="F74" s="26"/>
      <c r="G74" s="27">
        <v>6</v>
      </c>
      <c r="H74" s="3">
        <v>33.299999999999997</v>
      </c>
      <c r="I74" s="2">
        <v>33.299999999999997</v>
      </c>
      <c r="J74" s="2">
        <v>16.7</v>
      </c>
      <c r="K74" s="2">
        <v>16.7</v>
      </c>
      <c r="L74" s="1">
        <v>0</v>
      </c>
      <c r="M74" s="1">
        <v>0</v>
      </c>
      <c r="N74" s="1">
        <v>0</v>
      </c>
      <c r="O74" s="2">
        <v>25</v>
      </c>
      <c r="P74" s="6">
        <v>19.5</v>
      </c>
    </row>
    <row r="75" spans="5:16" x14ac:dyDescent="0.25">
      <c r="E75" s="16" t="s">
        <v>88</v>
      </c>
      <c r="F75" s="26"/>
      <c r="G75" s="27">
        <v>53</v>
      </c>
      <c r="H75" s="3">
        <v>26.4</v>
      </c>
      <c r="I75" s="2">
        <v>18.899999999999999</v>
      </c>
      <c r="J75" s="2">
        <v>41.5</v>
      </c>
      <c r="K75" s="2">
        <v>11.3</v>
      </c>
      <c r="L75" s="2">
        <v>1.9</v>
      </c>
      <c r="M75" s="1">
        <v>0</v>
      </c>
      <c r="N75" s="1">
        <v>0</v>
      </c>
      <c r="O75" s="2">
        <v>27.6</v>
      </c>
      <c r="P75" s="6">
        <v>21.1</v>
      </c>
    </row>
    <row r="76" spans="5:16" x14ac:dyDescent="0.25">
      <c r="E76" s="16" t="s">
        <v>89</v>
      </c>
      <c r="F76" s="26"/>
      <c r="G76" s="27">
        <v>86</v>
      </c>
      <c r="H76" s="3">
        <v>27.9</v>
      </c>
      <c r="I76" s="2">
        <v>32.6</v>
      </c>
      <c r="J76" s="2">
        <v>34.9</v>
      </c>
      <c r="K76" s="2">
        <v>4.7</v>
      </c>
      <c r="L76" s="1">
        <v>0</v>
      </c>
      <c r="M76" s="1">
        <v>0</v>
      </c>
      <c r="N76" s="1">
        <v>0</v>
      </c>
      <c r="O76" s="2">
        <v>22.2</v>
      </c>
      <c r="P76" s="6">
        <v>12.9</v>
      </c>
    </row>
    <row r="77" spans="5:16" x14ac:dyDescent="0.25">
      <c r="E77" s="16" t="s">
        <v>90</v>
      </c>
      <c r="F77" s="26"/>
      <c r="G77" s="27">
        <v>58</v>
      </c>
      <c r="H77" s="3">
        <v>3.4</v>
      </c>
      <c r="I77" s="2">
        <v>17.2</v>
      </c>
      <c r="J77" s="2">
        <v>36.200000000000003</v>
      </c>
      <c r="K77" s="2">
        <v>27.6</v>
      </c>
      <c r="L77" s="2">
        <v>8.6</v>
      </c>
      <c r="M77" s="2">
        <v>6.9</v>
      </c>
      <c r="N77" s="1">
        <v>0</v>
      </c>
      <c r="O77" s="2">
        <v>61.4</v>
      </c>
      <c r="P77" s="6">
        <v>64.400000000000006</v>
      </c>
    </row>
    <row r="78" spans="5:16" x14ac:dyDescent="0.25">
      <c r="E78" s="16" t="s">
        <v>91</v>
      </c>
      <c r="F78" s="26"/>
      <c r="G78" s="27">
        <v>830</v>
      </c>
      <c r="H78" s="3">
        <v>24.5</v>
      </c>
      <c r="I78" s="2">
        <v>46.7</v>
      </c>
      <c r="J78" s="2">
        <v>24.2</v>
      </c>
      <c r="K78" s="2">
        <v>4.0999999999999996</v>
      </c>
      <c r="L78" s="2">
        <v>0.4</v>
      </c>
      <c r="M78" s="1">
        <v>0</v>
      </c>
      <c r="N78" s="2">
        <v>0.1</v>
      </c>
      <c r="O78" s="2">
        <v>21.7</v>
      </c>
      <c r="P78" s="6">
        <v>13.4</v>
      </c>
    </row>
    <row r="79" spans="5:16" x14ac:dyDescent="0.25">
      <c r="E79" s="16" t="s">
        <v>92</v>
      </c>
      <c r="F79" s="26"/>
      <c r="G79" s="27">
        <v>287</v>
      </c>
      <c r="H79" s="3">
        <v>32.4</v>
      </c>
      <c r="I79" s="2">
        <v>42.2</v>
      </c>
      <c r="J79" s="2">
        <v>20.6</v>
      </c>
      <c r="K79" s="2">
        <v>4.5</v>
      </c>
      <c r="L79" s="1">
        <v>0</v>
      </c>
      <c r="M79" s="1">
        <v>0</v>
      </c>
      <c r="N79" s="2">
        <v>0.3</v>
      </c>
      <c r="O79" s="2">
        <v>20</v>
      </c>
      <c r="P79" s="6">
        <v>12.6</v>
      </c>
    </row>
    <row r="80" spans="5:16" x14ac:dyDescent="0.25">
      <c r="E80" s="16" t="s">
        <v>93</v>
      </c>
      <c r="F80" s="26"/>
      <c r="G80" s="27">
        <v>11</v>
      </c>
      <c r="H80" s="3">
        <v>18.2</v>
      </c>
      <c r="I80" s="2">
        <v>72.7</v>
      </c>
      <c r="J80" s="2">
        <v>9.1</v>
      </c>
      <c r="K80" s="1">
        <v>0</v>
      </c>
      <c r="L80" s="1">
        <v>0</v>
      </c>
      <c r="M80" s="1">
        <v>0</v>
      </c>
      <c r="N80" s="1">
        <v>0</v>
      </c>
      <c r="O80" s="2">
        <v>18</v>
      </c>
      <c r="P80" s="6">
        <v>5.9</v>
      </c>
    </row>
    <row r="81" spans="5:16" x14ac:dyDescent="0.25">
      <c r="E81" s="16" t="s">
        <v>94</v>
      </c>
      <c r="F81" s="26"/>
      <c r="G81" s="27">
        <v>28</v>
      </c>
      <c r="H81" s="3">
        <v>57.1</v>
      </c>
      <c r="I81" s="2">
        <v>32.1</v>
      </c>
      <c r="J81" s="2">
        <v>7.1</v>
      </c>
      <c r="K81" s="2">
        <v>3.6</v>
      </c>
      <c r="L81" s="1">
        <v>0</v>
      </c>
      <c r="M81" s="1">
        <v>0</v>
      </c>
      <c r="N81" s="1">
        <v>0</v>
      </c>
      <c r="O81" s="2">
        <v>14.5</v>
      </c>
      <c r="P81" s="6">
        <v>11.7</v>
      </c>
    </row>
    <row r="82" spans="5:16" x14ac:dyDescent="0.25">
      <c r="E82" s="16" t="s">
        <v>95</v>
      </c>
      <c r="F82" s="26"/>
      <c r="G82" s="27">
        <v>16</v>
      </c>
      <c r="H82" s="3">
        <v>62.5</v>
      </c>
      <c r="I82" s="2">
        <v>25</v>
      </c>
      <c r="J82" s="2">
        <v>12.5</v>
      </c>
      <c r="K82" s="1">
        <v>0</v>
      </c>
      <c r="L82" s="1">
        <v>0</v>
      </c>
      <c r="M82" s="1">
        <v>0</v>
      </c>
      <c r="N82" s="1">
        <v>0</v>
      </c>
      <c r="O82" s="2">
        <v>13.9</v>
      </c>
      <c r="P82" s="6">
        <v>7.6</v>
      </c>
    </row>
    <row r="83" spans="5:16" x14ac:dyDescent="0.25">
      <c r="E83" s="16" t="s">
        <v>96</v>
      </c>
      <c r="F83" s="26"/>
      <c r="G83" s="27">
        <v>439</v>
      </c>
      <c r="H83" s="3">
        <v>20</v>
      </c>
      <c r="I83" s="2">
        <v>30.3</v>
      </c>
      <c r="J83" s="2">
        <v>36</v>
      </c>
      <c r="K83" s="2">
        <v>11.2</v>
      </c>
      <c r="L83" s="2">
        <v>1.4</v>
      </c>
      <c r="M83" s="2">
        <v>0.9</v>
      </c>
      <c r="N83" s="2">
        <v>0.2</v>
      </c>
      <c r="O83" s="2">
        <v>29</v>
      </c>
      <c r="P83" s="6">
        <v>24.7</v>
      </c>
    </row>
    <row r="84" spans="5:16" x14ac:dyDescent="0.25">
      <c r="E84" s="16" t="s">
        <v>97</v>
      </c>
      <c r="F84" s="26"/>
      <c r="G84" s="27">
        <v>12</v>
      </c>
      <c r="H84" s="3">
        <v>50</v>
      </c>
      <c r="I84" s="2">
        <v>41.7</v>
      </c>
      <c r="J84" s="2">
        <v>8.3000000000000007</v>
      </c>
      <c r="K84" s="1">
        <v>0</v>
      </c>
      <c r="L84" s="1">
        <v>0</v>
      </c>
      <c r="M84" s="1">
        <v>0</v>
      </c>
      <c r="N84" s="1">
        <v>0</v>
      </c>
      <c r="O84" s="2">
        <v>14.4</v>
      </c>
      <c r="P84" s="6">
        <v>7.2</v>
      </c>
    </row>
    <row r="85" spans="5:16" x14ac:dyDescent="0.25">
      <c r="E85" s="16" t="s">
        <v>98</v>
      </c>
      <c r="F85" s="26"/>
      <c r="G85" s="27">
        <v>308</v>
      </c>
      <c r="H85" s="3">
        <v>57.8</v>
      </c>
      <c r="I85" s="2">
        <v>32.799999999999997</v>
      </c>
      <c r="J85" s="2">
        <v>8.4</v>
      </c>
      <c r="K85" s="2">
        <v>1</v>
      </c>
      <c r="L85" s="1">
        <v>0</v>
      </c>
      <c r="M85" s="1">
        <v>0</v>
      </c>
      <c r="N85" s="1">
        <v>0</v>
      </c>
      <c r="O85" s="2">
        <v>14</v>
      </c>
      <c r="P85" s="6">
        <v>9.1999999999999993</v>
      </c>
    </row>
    <row r="86" spans="5:16" x14ac:dyDescent="0.25">
      <c r="E86" s="16" t="s">
        <v>99</v>
      </c>
      <c r="F86" s="26"/>
      <c r="G86" s="27">
        <v>38</v>
      </c>
      <c r="H86" s="3">
        <v>15.8</v>
      </c>
      <c r="I86" s="2">
        <v>18.399999999999999</v>
      </c>
      <c r="J86" s="2">
        <v>34.200000000000003</v>
      </c>
      <c r="K86" s="2">
        <v>23.7</v>
      </c>
      <c r="L86" s="2">
        <v>5.3</v>
      </c>
      <c r="M86" s="2">
        <v>2.6</v>
      </c>
      <c r="N86" s="1">
        <v>0</v>
      </c>
      <c r="O86" s="2">
        <v>44.5</v>
      </c>
      <c r="P86" s="6">
        <v>43.5</v>
      </c>
    </row>
    <row r="87" spans="5:16" x14ac:dyDescent="0.25">
      <c r="E87" s="16" t="s">
        <v>100</v>
      </c>
      <c r="F87" s="26"/>
      <c r="G87" s="27">
        <v>388</v>
      </c>
      <c r="H87" s="3">
        <v>68.8</v>
      </c>
      <c r="I87" s="2">
        <v>22.9</v>
      </c>
      <c r="J87" s="2">
        <v>6.2</v>
      </c>
      <c r="K87" s="2">
        <v>2.1</v>
      </c>
      <c r="L87" s="1">
        <v>0</v>
      </c>
      <c r="M87" s="1">
        <v>0</v>
      </c>
      <c r="N87" s="1">
        <v>0</v>
      </c>
      <c r="O87" s="2">
        <v>12.6</v>
      </c>
      <c r="P87" s="6">
        <v>10.4</v>
      </c>
    </row>
    <row r="88" spans="5:16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5">
        <v>0</v>
      </c>
    </row>
    <row r="89" spans="5:16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5">
        <v>0</v>
      </c>
    </row>
    <row r="90" spans="5:16" x14ac:dyDescent="0.25">
      <c r="E90" s="16" t="s">
        <v>103</v>
      </c>
      <c r="F90" s="26"/>
      <c r="G90" s="27">
        <v>1</v>
      </c>
      <c r="H90" s="4">
        <v>0</v>
      </c>
      <c r="I90" s="1">
        <v>0</v>
      </c>
      <c r="J90" s="1">
        <v>0</v>
      </c>
      <c r="K90" s="2">
        <v>100</v>
      </c>
      <c r="L90" s="1">
        <v>0</v>
      </c>
      <c r="M90" s="1">
        <v>0</v>
      </c>
      <c r="N90" s="1">
        <v>0</v>
      </c>
      <c r="O90" s="2">
        <v>60</v>
      </c>
      <c r="P90" s="6">
        <v>0</v>
      </c>
    </row>
    <row r="91" spans="5:16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5">
        <v>0</v>
      </c>
    </row>
    <row r="92" spans="5:16" x14ac:dyDescent="0.25">
      <c r="E92" s="16" t="s">
        <v>105</v>
      </c>
      <c r="F92" s="26"/>
      <c r="G92" s="27">
        <v>17</v>
      </c>
      <c r="H92" s="3">
        <v>64.7</v>
      </c>
      <c r="I92" s="2">
        <v>23.5</v>
      </c>
      <c r="J92" s="2">
        <v>5.9</v>
      </c>
      <c r="K92" s="2">
        <v>5.9</v>
      </c>
      <c r="L92" s="1">
        <v>0</v>
      </c>
      <c r="M92" s="1">
        <v>0</v>
      </c>
      <c r="N92" s="1">
        <v>0</v>
      </c>
      <c r="O92" s="2">
        <v>16.600000000000001</v>
      </c>
      <c r="P92" s="6">
        <v>20.399999999999999</v>
      </c>
    </row>
    <row r="93" spans="5:16" x14ac:dyDescent="0.25">
      <c r="E93" s="16" t="s">
        <v>106</v>
      </c>
      <c r="F93" s="26"/>
      <c r="G93" s="27">
        <v>1</v>
      </c>
      <c r="H93" s="3">
        <v>100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2">
        <v>10</v>
      </c>
      <c r="P93" s="6">
        <v>0</v>
      </c>
    </row>
    <row r="94" spans="5:16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5">
        <v>0</v>
      </c>
    </row>
    <row r="95" spans="5:16" x14ac:dyDescent="0.25">
      <c r="E95" s="16" t="s">
        <v>108</v>
      </c>
      <c r="F95" s="26"/>
      <c r="G95" s="27">
        <v>1</v>
      </c>
      <c r="H95" s="4">
        <v>0</v>
      </c>
      <c r="I95" s="1">
        <v>0</v>
      </c>
      <c r="J95" s="1">
        <v>0</v>
      </c>
      <c r="K95" s="2">
        <v>100</v>
      </c>
      <c r="L95" s="1">
        <v>0</v>
      </c>
      <c r="M95" s="1">
        <v>0</v>
      </c>
      <c r="N95" s="1">
        <v>0</v>
      </c>
      <c r="O95" s="2">
        <v>60</v>
      </c>
      <c r="P95" s="6">
        <v>0</v>
      </c>
    </row>
    <row r="96" spans="5:16" x14ac:dyDescent="0.25">
      <c r="E96" s="16" t="s">
        <v>109</v>
      </c>
      <c r="F96" s="26"/>
      <c r="G96" s="27">
        <v>6</v>
      </c>
      <c r="H96" s="4">
        <v>0</v>
      </c>
      <c r="I96" s="1">
        <v>0</v>
      </c>
      <c r="J96" s="1">
        <v>0</v>
      </c>
      <c r="K96" s="2">
        <v>100</v>
      </c>
      <c r="L96" s="1">
        <v>0</v>
      </c>
      <c r="M96" s="1">
        <v>0</v>
      </c>
      <c r="N96" s="1">
        <v>0</v>
      </c>
      <c r="O96" s="2">
        <v>65</v>
      </c>
      <c r="P96" s="6">
        <v>12.2</v>
      </c>
    </row>
    <row r="97" spans="5:16" x14ac:dyDescent="0.25">
      <c r="E97" s="16" t="s">
        <v>110</v>
      </c>
      <c r="F97" s="26"/>
      <c r="G97" s="27">
        <v>1</v>
      </c>
      <c r="H97" s="4">
        <v>0</v>
      </c>
      <c r="I97" s="1">
        <v>0</v>
      </c>
      <c r="J97" s="1">
        <v>0</v>
      </c>
      <c r="K97" s="1">
        <v>0</v>
      </c>
      <c r="L97" s="2">
        <v>100</v>
      </c>
      <c r="M97" s="1">
        <v>0</v>
      </c>
      <c r="N97" s="1">
        <v>0</v>
      </c>
      <c r="O97" s="2">
        <v>120</v>
      </c>
      <c r="P97" s="6">
        <v>0</v>
      </c>
    </row>
    <row r="98" spans="5:16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5">
        <v>0</v>
      </c>
    </row>
    <row r="99" spans="5:16" x14ac:dyDescent="0.25">
      <c r="E99" s="16" t="s">
        <v>112</v>
      </c>
      <c r="F99" s="26"/>
      <c r="G99" s="27">
        <v>9</v>
      </c>
      <c r="H99" s="3">
        <v>11.1</v>
      </c>
      <c r="I99" s="2">
        <v>44.4</v>
      </c>
      <c r="J99" s="2">
        <v>44.4</v>
      </c>
      <c r="K99" s="1">
        <v>0</v>
      </c>
      <c r="L99" s="1">
        <v>0</v>
      </c>
      <c r="M99" s="1">
        <v>0</v>
      </c>
      <c r="N99" s="1">
        <v>0</v>
      </c>
      <c r="O99" s="2">
        <v>25</v>
      </c>
      <c r="P99" s="6">
        <v>10.6</v>
      </c>
    </row>
    <row r="100" spans="5:16" x14ac:dyDescent="0.25">
      <c r="E100" s="16" t="s">
        <v>113</v>
      </c>
      <c r="F100" s="26"/>
      <c r="G100" s="27">
        <v>1</v>
      </c>
      <c r="H100" s="4">
        <v>0</v>
      </c>
      <c r="I100" s="1">
        <v>0</v>
      </c>
      <c r="J100" s="2">
        <v>100</v>
      </c>
      <c r="K100" s="1">
        <v>0</v>
      </c>
      <c r="L100" s="1">
        <v>0</v>
      </c>
      <c r="M100" s="1">
        <v>0</v>
      </c>
      <c r="N100" s="1">
        <v>0</v>
      </c>
      <c r="O100" s="2">
        <v>30</v>
      </c>
      <c r="P100" s="6">
        <v>0</v>
      </c>
    </row>
    <row r="101" spans="5:16" x14ac:dyDescent="0.25">
      <c r="E101" s="16" t="s">
        <v>114</v>
      </c>
      <c r="F101" s="26"/>
      <c r="G101" s="27">
        <v>1</v>
      </c>
      <c r="H101" s="4">
        <v>0</v>
      </c>
      <c r="I101" s="1">
        <v>0</v>
      </c>
      <c r="J101" s="1">
        <v>0</v>
      </c>
      <c r="K101" s="1">
        <v>0</v>
      </c>
      <c r="L101" s="2">
        <v>100</v>
      </c>
      <c r="M101" s="1">
        <v>0</v>
      </c>
      <c r="N101" s="1">
        <v>0</v>
      </c>
      <c r="O101" s="2">
        <v>120</v>
      </c>
      <c r="P101" s="6">
        <v>0</v>
      </c>
    </row>
    <row r="102" spans="5:16" x14ac:dyDescent="0.25">
      <c r="E102" s="16" t="s">
        <v>115</v>
      </c>
      <c r="F102" s="26"/>
      <c r="G102" s="27">
        <v>3</v>
      </c>
      <c r="H102" s="4">
        <v>0</v>
      </c>
      <c r="I102" s="2">
        <v>66.7</v>
      </c>
      <c r="J102" s="1">
        <v>0</v>
      </c>
      <c r="K102" s="2">
        <v>33.299999999999997</v>
      </c>
      <c r="L102" s="1">
        <v>0</v>
      </c>
      <c r="M102" s="1">
        <v>0</v>
      </c>
      <c r="N102" s="1">
        <v>0</v>
      </c>
      <c r="O102" s="2">
        <v>43.3</v>
      </c>
      <c r="P102" s="6">
        <v>40.4</v>
      </c>
    </row>
    <row r="103" spans="5:16" x14ac:dyDescent="0.25">
      <c r="E103" s="16" t="s">
        <v>116</v>
      </c>
      <c r="F103" s="26"/>
      <c r="G103" s="27">
        <v>2</v>
      </c>
      <c r="H103" s="3">
        <v>50</v>
      </c>
      <c r="I103" s="1">
        <v>0</v>
      </c>
      <c r="J103" s="2">
        <v>50</v>
      </c>
      <c r="K103" s="1">
        <v>0</v>
      </c>
      <c r="L103" s="1">
        <v>0</v>
      </c>
      <c r="M103" s="1">
        <v>0</v>
      </c>
      <c r="N103" s="1">
        <v>0</v>
      </c>
      <c r="O103" s="2">
        <v>25</v>
      </c>
      <c r="P103" s="6">
        <v>21.2</v>
      </c>
    </row>
    <row r="104" spans="5:16" x14ac:dyDescent="0.25">
      <c r="E104" s="16" t="s">
        <v>117</v>
      </c>
      <c r="F104" s="26"/>
      <c r="G104" s="27">
        <v>1</v>
      </c>
      <c r="H104" s="4">
        <v>0</v>
      </c>
      <c r="I104" s="1">
        <v>0</v>
      </c>
      <c r="J104" s="1">
        <v>0</v>
      </c>
      <c r="K104" s="2">
        <v>100</v>
      </c>
      <c r="L104" s="1">
        <v>0</v>
      </c>
      <c r="M104" s="1">
        <v>0</v>
      </c>
      <c r="N104" s="1">
        <v>0</v>
      </c>
      <c r="O104" s="2">
        <v>60</v>
      </c>
      <c r="P104" s="6">
        <v>0</v>
      </c>
    </row>
    <row r="105" spans="5:16" x14ac:dyDescent="0.25">
      <c r="E105" s="16" t="s">
        <v>118</v>
      </c>
      <c r="F105" s="26"/>
      <c r="G105" s="27">
        <v>2</v>
      </c>
      <c r="H105" s="3">
        <v>50</v>
      </c>
      <c r="I105" s="2">
        <v>50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2">
        <v>15</v>
      </c>
      <c r="P105" s="6">
        <v>14.1</v>
      </c>
    </row>
    <row r="106" spans="5:16" x14ac:dyDescent="0.25">
      <c r="E106" s="16" t="s">
        <v>119</v>
      </c>
      <c r="F106" s="26"/>
      <c r="G106" s="27">
        <v>2</v>
      </c>
      <c r="H106" s="4">
        <v>0</v>
      </c>
      <c r="I106" s="1">
        <v>0</v>
      </c>
      <c r="J106" s="2">
        <v>50</v>
      </c>
      <c r="K106" s="1">
        <v>0</v>
      </c>
      <c r="L106" s="2">
        <v>50</v>
      </c>
      <c r="M106" s="1">
        <v>0</v>
      </c>
      <c r="N106" s="1">
        <v>0</v>
      </c>
      <c r="O106" s="2">
        <v>82.5</v>
      </c>
      <c r="P106" s="6">
        <v>53</v>
      </c>
    </row>
    <row r="107" spans="5:16" x14ac:dyDescent="0.25">
      <c r="E107" s="16" t="s">
        <v>120</v>
      </c>
      <c r="F107" s="26"/>
      <c r="G107" s="27">
        <v>5</v>
      </c>
      <c r="H107" s="4">
        <v>0</v>
      </c>
      <c r="I107" s="1">
        <v>0</v>
      </c>
      <c r="J107" s="1">
        <v>0</v>
      </c>
      <c r="K107" s="2">
        <v>60</v>
      </c>
      <c r="L107" s="2">
        <v>40</v>
      </c>
      <c r="M107" s="1">
        <v>0</v>
      </c>
      <c r="N107" s="1">
        <v>0</v>
      </c>
      <c r="O107" s="2">
        <v>96</v>
      </c>
      <c r="P107" s="6">
        <v>25.1</v>
      </c>
    </row>
    <row r="108" spans="5:16" x14ac:dyDescent="0.25">
      <c r="E108" s="16" t="s">
        <v>121</v>
      </c>
      <c r="F108" s="26"/>
      <c r="G108" s="27">
        <v>1</v>
      </c>
      <c r="H108" s="4">
        <v>0</v>
      </c>
      <c r="I108" s="1">
        <v>0</v>
      </c>
      <c r="J108" s="1">
        <v>0</v>
      </c>
      <c r="K108" s="1">
        <v>0</v>
      </c>
      <c r="L108" s="1">
        <v>0</v>
      </c>
      <c r="M108" s="2">
        <v>100</v>
      </c>
      <c r="N108" s="1">
        <v>0</v>
      </c>
      <c r="O108" s="2">
        <v>300</v>
      </c>
      <c r="P108" s="6">
        <v>0</v>
      </c>
    </row>
    <row r="109" spans="5:16" ht="25.2" x14ac:dyDescent="0.25">
      <c r="E109" s="16" t="s">
        <v>122</v>
      </c>
      <c r="F109" s="26"/>
      <c r="G109" s="27">
        <v>4</v>
      </c>
      <c r="H109" s="3">
        <v>75</v>
      </c>
      <c r="I109" s="1">
        <v>0</v>
      </c>
      <c r="J109" s="2">
        <v>25</v>
      </c>
      <c r="K109" s="1">
        <v>0</v>
      </c>
      <c r="L109" s="1">
        <v>0</v>
      </c>
      <c r="M109" s="1">
        <v>0</v>
      </c>
      <c r="N109" s="1">
        <v>0</v>
      </c>
      <c r="O109" s="2">
        <v>13.8</v>
      </c>
      <c r="P109" s="6">
        <v>11.1</v>
      </c>
    </row>
    <row r="110" spans="5:16" x14ac:dyDescent="0.25">
      <c r="E110" s="16" t="s">
        <v>123</v>
      </c>
      <c r="F110" s="26"/>
      <c r="G110" s="27">
        <v>1</v>
      </c>
      <c r="H110" s="4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1">
        <v>0</v>
      </c>
      <c r="O110" s="2">
        <v>30</v>
      </c>
      <c r="P110" s="6">
        <v>0</v>
      </c>
    </row>
    <row r="111" spans="5:16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5">
        <v>0</v>
      </c>
    </row>
    <row r="112" spans="5:16" x14ac:dyDescent="0.25">
      <c r="E112" s="16" t="s">
        <v>125</v>
      </c>
      <c r="F112" s="26"/>
      <c r="G112" s="27">
        <v>1</v>
      </c>
      <c r="H112" s="4">
        <v>0</v>
      </c>
      <c r="I112" s="1">
        <v>0</v>
      </c>
      <c r="J112" s="1">
        <v>0</v>
      </c>
      <c r="K112" s="1">
        <v>0</v>
      </c>
      <c r="L112" s="1">
        <v>0</v>
      </c>
      <c r="M112" s="2">
        <v>100</v>
      </c>
      <c r="N112" s="1">
        <v>0</v>
      </c>
      <c r="O112" s="2">
        <v>180</v>
      </c>
      <c r="P112" s="6">
        <v>0</v>
      </c>
    </row>
    <row r="113" spans="5:16" x14ac:dyDescent="0.25">
      <c r="E113" s="16" t="s">
        <v>126</v>
      </c>
      <c r="F113" s="26"/>
      <c r="G113" s="27">
        <v>1</v>
      </c>
      <c r="H113" s="4">
        <v>0</v>
      </c>
      <c r="I113" s="1">
        <v>0</v>
      </c>
      <c r="J113" s="1">
        <v>0</v>
      </c>
      <c r="K113" s="1">
        <v>0</v>
      </c>
      <c r="L113" s="2">
        <v>100</v>
      </c>
      <c r="M113" s="1">
        <v>0</v>
      </c>
      <c r="N113" s="1">
        <v>0</v>
      </c>
      <c r="O113" s="2">
        <v>120</v>
      </c>
      <c r="P113" s="6">
        <v>0</v>
      </c>
    </row>
    <row r="114" spans="5:16" x14ac:dyDescent="0.25">
      <c r="E114" s="16" t="s">
        <v>127</v>
      </c>
      <c r="F114" s="26"/>
      <c r="G114" s="27">
        <v>2</v>
      </c>
      <c r="H114" s="3">
        <v>100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2">
        <v>10</v>
      </c>
      <c r="P114" s="6">
        <v>0</v>
      </c>
    </row>
    <row r="115" spans="5:16" x14ac:dyDescent="0.25">
      <c r="E115" s="16" t="s">
        <v>128</v>
      </c>
      <c r="F115" s="26"/>
      <c r="G115" s="27">
        <v>1</v>
      </c>
      <c r="H115" s="4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1">
        <v>0</v>
      </c>
      <c r="O115" s="2">
        <v>35</v>
      </c>
      <c r="P115" s="6">
        <v>0</v>
      </c>
    </row>
    <row r="116" spans="5:16" x14ac:dyDescent="0.25">
      <c r="E116" s="16" t="s">
        <v>129</v>
      </c>
      <c r="F116" s="26"/>
      <c r="G116" s="27">
        <v>9</v>
      </c>
      <c r="H116" s="3">
        <v>11.1</v>
      </c>
      <c r="I116" s="1">
        <v>0</v>
      </c>
      <c r="J116" s="2">
        <v>55.6</v>
      </c>
      <c r="K116" s="2">
        <v>22.2</v>
      </c>
      <c r="L116" s="2">
        <v>11.1</v>
      </c>
      <c r="M116" s="1">
        <v>0</v>
      </c>
      <c r="N116" s="1">
        <v>0</v>
      </c>
      <c r="O116" s="2">
        <v>48.3</v>
      </c>
      <c r="P116" s="6">
        <v>32.200000000000003</v>
      </c>
    </row>
    <row r="117" spans="5:16" x14ac:dyDescent="0.25">
      <c r="E117" s="16" t="s">
        <v>130</v>
      </c>
      <c r="F117" s="26"/>
      <c r="G117" s="27">
        <v>21</v>
      </c>
      <c r="H117" s="4">
        <v>0</v>
      </c>
      <c r="I117" s="1">
        <v>0</v>
      </c>
      <c r="J117" s="2">
        <v>9.5</v>
      </c>
      <c r="K117" s="2">
        <v>90.5</v>
      </c>
      <c r="L117" s="1">
        <v>0</v>
      </c>
      <c r="M117" s="1">
        <v>0</v>
      </c>
      <c r="N117" s="1">
        <v>0</v>
      </c>
      <c r="O117" s="2">
        <v>58.8</v>
      </c>
      <c r="P117" s="6">
        <v>8.6</v>
      </c>
    </row>
    <row r="118" spans="5:16" x14ac:dyDescent="0.25">
      <c r="E118" s="16" t="s">
        <v>131</v>
      </c>
      <c r="F118" s="26"/>
      <c r="G118" s="27">
        <v>2</v>
      </c>
      <c r="H118" s="4">
        <v>0</v>
      </c>
      <c r="I118" s="1">
        <v>0</v>
      </c>
      <c r="J118" s="1">
        <v>0</v>
      </c>
      <c r="K118" s="2">
        <v>100</v>
      </c>
      <c r="L118" s="1">
        <v>0</v>
      </c>
      <c r="M118" s="1">
        <v>0</v>
      </c>
      <c r="N118" s="1">
        <v>0</v>
      </c>
      <c r="O118" s="2">
        <v>60</v>
      </c>
      <c r="P118" s="6">
        <v>0</v>
      </c>
    </row>
    <row r="119" spans="5:16" x14ac:dyDescent="0.25">
      <c r="E119" s="16" t="s">
        <v>132</v>
      </c>
      <c r="F119" s="26"/>
      <c r="G119" s="27">
        <v>1</v>
      </c>
      <c r="H119" s="4">
        <v>0</v>
      </c>
      <c r="I119" s="1">
        <v>0</v>
      </c>
      <c r="J119" s="1">
        <v>0</v>
      </c>
      <c r="K119" s="1">
        <v>0</v>
      </c>
      <c r="L119" s="2">
        <v>100</v>
      </c>
      <c r="M119" s="1">
        <v>0</v>
      </c>
      <c r="N119" s="1">
        <v>0</v>
      </c>
      <c r="O119" s="2">
        <v>120</v>
      </c>
      <c r="P119" s="6">
        <v>0</v>
      </c>
    </row>
    <row r="120" spans="5:16" x14ac:dyDescent="0.25">
      <c r="E120" s="16" t="s">
        <v>133</v>
      </c>
      <c r="F120" s="26"/>
      <c r="G120" s="27">
        <v>2</v>
      </c>
      <c r="H120" s="4">
        <v>0</v>
      </c>
      <c r="I120" s="2">
        <v>50</v>
      </c>
      <c r="J120" s="2">
        <v>50</v>
      </c>
      <c r="K120" s="1">
        <v>0</v>
      </c>
      <c r="L120" s="1">
        <v>0</v>
      </c>
      <c r="M120" s="1">
        <v>0</v>
      </c>
      <c r="N120" s="1">
        <v>0</v>
      </c>
      <c r="O120" s="2">
        <v>22.5</v>
      </c>
      <c r="P120" s="6">
        <v>10.6</v>
      </c>
    </row>
    <row r="121" spans="5:16" x14ac:dyDescent="0.25">
      <c r="E121" s="16" t="s">
        <v>134</v>
      </c>
      <c r="F121" s="26"/>
      <c r="G121" s="27">
        <v>2</v>
      </c>
      <c r="H121" s="4">
        <v>0</v>
      </c>
      <c r="I121" s="1">
        <v>0</v>
      </c>
      <c r="J121" s="2">
        <v>50</v>
      </c>
      <c r="K121" s="2">
        <v>50</v>
      </c>
      <c r="L121" s="1">
        <v>0</v>
      </c>
      <c r="M121" s="1">
        <v>0</v>
      </c>
      <c r="N121" s="1">
        <v>0</v>
      </c>
      <c r="O121" s="2">
        <v>65</v>
      </c>
      <c r="P121" s="6">
        <v>35.4</v>
      </c>
    </row>
    <row r="122" spans="5:16" x14ac:dyDescent="0.25">
      <c r="E122" s="16" t="s">
        <v>135</v>
      </c>
      <c r="F122" s="26"/>
      <c r="G122" s="27">
        <v>4</v>
      </c>
      <c r="H122" s="3">
        <v>50</v>
      </c>
      <c r="I122" s="1">
        <v>0</v>
      </c>
      <c r="J122" s="2">
        <v>25</v>
      </c>
      <c r="K122" s="2">
        <v>25</v>
      </c>
      <c r="L122" s="1">
        <v>0</v>
      </c>
      <c r="M122" s="1">
        <v>0</v>
      </c>
      <c r="N122" s="1">
        <v>0</v>
      </c>
      <c r="O122" s="2">
        <v>27.5</v>
      </c>
      <c r="P122" s="6">
        <v>23.6</v>
      </c>
    </row>
    <row r="123" spans="5:16" x14ac:dyDescent="0.25">
      <c r="E123" s="16" t="s">
        <v>136</v>
      </c>
      <c r="F123" s="26"/>
      <c r="G123" s="27">
        <v>3</v>
      </c>
      <c r="H123" s="4">
        <v>0</v>
      </c>
      <c r="I123" s="1">
        <v>0</v>
      </c>
      <c r="J123" s="2">
        <v>100</v>
      </c>
      <c r="K123" s="1">
        <v>0</v>
      </c>
      <c r="L123" s="1">
        <v>0</v>
      </c>
      <c r="M123" s="1">
        <v>0</v>
      </c>
      <c r="N123" s="1">
        <v>0</v>
      </c>
      <c r="O123" s="2">
        <v>36.700000000000003</v>
      </c>
      <c r="P123" s="6">
        <v>5.8</v>
      </c>
    </row>
    <row r="124" spans="5:16" x14ac:dyDescent="0.25">
      <c r="E124" s="16" t="s">
        <v>137</v>
      </c>
      <c r="F124" s="26"/>
      <c r="G124" s="27">
        <v>7</v>
      </c>
      <c r="H124" s="3">
        <v>85.7</v>
      </c>
      <c r="I124" s="2">
        <v>14.3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2">
        <v>8</v>
      </c>
      <c r="P124" s="6">
        <v>4.0999999999999996</v>
      </c>
    </row>
    <row r="125" spans="5:16" x14ac:dyDescent="0.25">
      <c r="E125" s="16" t="s">
        <v>138</v>
      </c>
      <c r="F125" s="26"/>
      <c r="G125" s="27">
        <v>1</v>
      </c>
      <c r="H125" s="4">
        <v>0</v>
      </c>
      <c r="I125" s="1">
        <v>0</v>
      </c>
      <c r="J125" s="1">
        <v>0</v>
      </c>
      <c r="K125" s="2">
        <v>100</v>
      </c>
      <c r="L125" s="1">
        <v>0</v>
      </c>
      <c r="M125" s="1">
        <v>0</v>
      </c>
      <c r="N125" s="1">
        <v>0</v>
      </c>
      <c r="O125" s="2">
        <v>60</v>
      </c>
      <c r="P125" s="6">
        <v>0</v>
      </c>
    </row>
    <row r="126" spans="5:16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5">
        <v>0</v>
      </c>
    </row>
    <row r="127" spans="5:16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5">
        <v>0</v>
      </c>
    </row>
    <row r="128" spans="5:16" x14ac:dyDescent="0.25">
      <c r="E128" s="16" t="s">
        <v>141</v>
      </c>
      <c r="F128" s="26"/>
      <c r="G128" s="27">
        <v>1</v>
      </c>
      <c r="H128" s="4">
        <v>0</v>
      </c>
      <c r="I128" s="1">
        <v>0</v>
      </c>
      <c r="J128" s="1">
        <v>0</v>
      </c>
      <c r="K128" s="2">
        <v>100</v>
      </c>
      <c r="L128" s="1">
        <v>0</v>
      </c>
      <c r="M128" s="1">
        <v>0</v>
      </c>
      <c r="N128" s="1">
        <v>0</v>
      </c>
      <c r="O128" s="2">
        <v>90</v>
      </c>
      <c r="P128" s="6">
        <v>0</v>
      </c>
    </row>
    <row r="129" spans="5:16" x14ac:dyDescent="0.25">
      <c r="E129" s="16" t="s">
        <v>142</v>
      </c>
      <c r="F129" s="26"/>
      <c r="G129" s="27">
        <v>2</v>
      </c>
      <c r="H129" s="3">
        <v>100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2">
        <v>7.5</v>
      </c>
      <c r="P129" s="6">
        <v>3.5</v>
      </c>
    </row>
    <row r="130" spans="5:16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5">
        <v>0</v>
      </c>
    </row>
    <row r="131" spans="5:16" x14ac:dyDescent="0.25">
      <c r="E131" s="16" t="s">
        <v>144</v>
      </c>
      <c r="F131" s="26"/>
      <c r="G131" s="27">
        <v>1</v>
      </c>
      <c r="H131" s="4">
        <v>0</v>
      </c>
      <c r="I131" s="1">
        <v>0</v>
      </c>
      <c r="J131" s="1">
        <v>0</v>
      </c>
      <c r="K131" s="2">
        <v>100</v>
      </c>
      <c r="L131" s="1">
        <v>0</v>
      </c>
      <c r="M131" s="1">
        <v>0</v>
      </c>
      <c r="N131" s="1">
        <v>0</v>
      </c>
      <c r="O131" s="2">
        <v>60</v>
      </c>
      <c r="P131" s="6">
        <v>0</v>
      </c>
    </row>
    <row r="132" spans="5:16" x14ac:dyDescent="0.25">
      <c r="E132" s="16" t="s">
        <v>145</v>
      </c>
      <c r="F132" s="26"/>
      <c r="G132" s="27">
        <v>1</v>
      </c>
      <c r="H132" s="3">
        <v>100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2">
        <v>10</v>
      </c>
      <c r="P132" s="6">
        <v>0</v>
      </c>
    </row>
    <row r="133" spans="5:16" x14ac:dyDescent="0.25">
      <c r="E133" s="16" t="s">
        <v>146</v>
      </c>
      <c r="F133" s="26"/>
      <c r="G133" s="27">
        <v>21</v>
      </c>
      <c r="H133" s="3">
        <v>19</v>
      </c>
      <c r="I133" s="2">
        <v>42.9</v>
      </c>
      <c r="J133" s="2">
        <v>33.299999999999997</v>
      </c>
      <c r="K133" s="2">
        <v>4.8</v>
      </c>
      <c r="L133" s="1">
        <v>0</v>
      </c>
      <c r="M133" s="1">
        <v>0</v>
      </c>
      <c r="N133" s="1">
        <v>0</v>
      </c>
      <c r="O133" s="2">
        <v>24.8</v>
      </c>
      <c r="P133" s="6">
        <v>19.399999999999999</v>
      </c>
    </row>
    <row r="134" spans="5:16" ht="25.2" x14ac:dyDescent="0.25">
      <c r="E134" s="16" t="s">
        <v>147</v>
      </c>
      <c r="F134" s="26"/>
      <c r="G134" s="27">
        <v>1</v>
      </c>
      <c r="H134" s="4">
        <v>0</v>
      </c>
      <c r="I134" s="1">
        <v>0</v>
      </c>
      <c r="J134" s="1">
        <v>0</v>
      </c>
      <c r="K134" s="1">
        <v>0</v>
      </c>
      <c r="L134" s="2">
        <v>100</v>
      </c>
      <c r="M134" s="1">
        <v>0</v>
      </c>
      <c r="N134" s="1">
        <v>0</v>
      </c>
      <c r="O134" s="2">
        <v>120</v>
      </c>
      <c r="P134" s="6">
        <v>0</v>
      </c>
    </row>
    <row r="135" spans="5:16" x14ac:dyDescent="0.25">
      <c r="E135" s="16" t="s">
        <v>148</v>
      </c>
      <c r="F135" s="26"/>
      <c r="G135" s="27">
        <v>6</v>
      </c>
      <c r="H135" s="3">
        <v>33.299999999999997</v>
      </c>
      <c r="I135" s="2">
        <v>50</v>
      </c>
      <c r="J135" s="2">
        <v>16.7</v>
      </c>
      <c r="K135" s="1">
        <v>0</v>
      </c>
      <c r="L135" s="1">
        <v>0</v>
      </c>
      <c r="M135" s="1">
        <v>0</v>
      </c>
      <c r="N135" s="1">
        <v>0</v>
      </c>
      <c r="O135" s="2">
        <v>17.5</v>
      </c>
      <c r="P135" s="6">
        <v>8.8000000000000007</v>
      </c>
    </row>
    <row r="136" spans="5:16" x14ac:dyDescent="0.25">
      <c r="E136" s="16" t="s">
        <v>149</v>
      </c>
      <c r="F136" s="26"/>
      <c r="G136" s="27">
        <v>2</v>
      </c>
      <c r="H136" s="3">
        <v>50</v>
      </c>
      <c r="I136" s="1">
        <v>0</v>
      </c>
      <c r="J136" s="1">
        <v>0</v>
      </c>
      <c r="K136" s="2">
        <v>50</v>
      </c>
      <c r="L136" s="1">
        <v>0</v>
      </c>
      <c r="M136" s="1">
        <v>0</v>
      </c>
      <c r="N136" s="1">
        <v>0</v>
      </c>
      <c r="O136" s="2">
        <v>35</v>
      </c>
      <c r="P136" s="6">
        <v>35.4</v>
      </c>
    </row>
    <row r="137" spans="5:16" x14ac:dyDescent="0.25">
      <c r="E137" s="16" t="s">
        <v>150</v>
      </c>
      <c r="F137" s="26"/>
      <c r="G137" s="27">
        <v>1</v>
      </c>
      <c r="H137" s="4">
        <v>0</v>
      </c>
      <c r="I137" s="1">
        <v>0</v>
      </c>
      <c r="J137" s="2">
        <v>100</v>
      </c>
      <c r="K137" s="1">
        <v>0</v>
      </c>
      <c r="L137" s="1">
        <v>0</v>
      </c>
      <c r="M137" s="1">
        <v>0</v>
      </c>
      <c r="N137" s="1">
        <v>0</v>
      </c>
      <c r="O137" s="2">
        <v>40</v>
      </c>
      <c r="P137" s="6">
        <v>0</v>
      </c>
    </row>
    <row r="138" spans="5:16" x14ac:dyDescent="0.25">
      <c r="E138" s="16" t="s">
        <v>151</v>
      </c>
      <c r="F138" s="26"/>
      <c r="G138" s="27">
        <v>1</v>
      </c>
      <c r="H138" s="4">
        <v>0</v>
      </c>
      <c r="I138" s="1">
        <v>0</v>
      </c>
      <c r="J138" s="2">
        <v>100</v>
      </c>
      <c r="K138" s="1">
        <v>0</v>
      </c>
      <c r="L138" s="1">
        <v>0</v>
      </c>
      <c r="M138" s="1">
        <v>0</v>
      </c>
      <c r="N138" s="1">
        <v>0</v>
      </c>
      <c r="O138" s="2">
        <v>30</v>
      </c>
      <c r="P138" s="6">
        <v>0</v>
      </c>
    </row>
    <row r="139" spans="5:16" x14ac:dyDescent="0.25">
      <c r="E139" s="16" t="s">
        <v>152</v>
      </c>
      <c r="F139" s="26"/>
      <c r="G139" s="27">
        <v>1</v>
      </c>
      <c r="H139" s="3">
        <v>100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2">
        <v>10</v>
      </c>
      <c r="P139" s="6">
        <v>0</v>
      </c>
    </row>
    <row r="140" spans="5:16" x14ac:dyDescent="0.25">
      <c r="E140" s="16" t="s">
        <v>153</v>
      </c>
      <c r="F140" s="26"/>
      <c r="G140" s="27">
        <v>3</v>
      </c>
      <c r="H140" s="4">
        <v>0</v>
      </c>
      <c r="I140" s="1">
        <v>0</v>
      </c>
      <c r="J140" s="2">
        <v>100</v>
      </c>
      <c r="K140" s="1">
        <v>0</v>
      </c>
      <c r="L140" s="1">
        <v>0</v>
      </c>
      <c r="M140" s="1">
        <v>0</v>
      </c>
      <c r="N140" s="1">
        <v>0</v>
      </c>
      <c r="O140" s="2">
        <v>40</v>
      </c>
      <c r="P140" s="6">
        <v>8.6999999999999993</v>
      </c>
    </row>
    <row r="141" spans="5:16" x14ac:dyDescent="0.25">
      <c r="E141" s="16" t="s">
        <v>154</v>
      </c>
      <c r="F141" s="26"/>
      <c r="G141" s="27">
        <v>1</v>
      </c>
      <c r="H141" s="4">
        <v>0</v>
      </c>
      <c r="I141" s="1">
        <v>0</v>
      </c>
      <c r="J141" s="1">
        <v>0</v>
      </c>
      <c r="K141" s="2">
        <v>100</v>
      </c>
      <c r="L141" s="1">
        <v>0</v>
      </c>
      <c r="M141" s="1">
        <v>0</v>
      </c>
      <c r="N141" s="1">
        <v>0</v>
      </c>
      <c r="O141" s="2">
        <v>60</v>
      </c>
      <c r="P141" s="6">
        <v>0</v>
      </c>
    </row>
    <row r="142" spans="5:16" x14ac:dyDescent="0.25">
      <c r="E142" s="16" t="s">
        <v>155</v>
      </c>
      <c r="F142" s="26"/>
      <c r="G142" s="27">
        <v>2</v>
      </c>
      <c r="H142" s="3">
        <v>50</v>
      </c>
      <c r="I142" s="1">
        <v>0</v>
      </c>
      <c r="J142" s="2">
        <v>50</v>
      </c>
      <c r="K142" s="1">
        <v>0</v>
      </c>
      <c r="L142" s="1">
        <v>0</v>
      </c>
      <c r="M142" s="1">
        <v>0</v>
      </c>
      <c r="N142" s="1">
        <v>0</v>
      </c>
      <c r="O142" s="2">
        <v>22.5</v>
      </c>
      <c r="P142" s="6">
        <v>24.7</v>
      </c>
    </row>
    <row r="143" spans="5:16" x14ac:dyDescent="0.25">
      <c r="E143" s="16" t="s">
        <v>156</v>
      </c>
      <c r="F143" s="26"/>
      <c r="G143" s="27">
        <v>2</v>
      </c>
      <c r="H143" s="3">
        <v>50</v>
      </c>
      <c r="I143" s="1">
        <v>0</v>
      </c>
      <c r="J143" s="2">
        <v>50</v>
      </c>
      <c r="K143" s="1">
        <v>0</v>
      </c>
      <c r="L143" s="1">
        <v>0</v>
      </c>
      <c r="M143" s="1">
        <v>0</v>
      </c>
      <c r="N143" s="1">
        <v>0</v>
      </c>
      <c r="O143" s="2">
        <v>20</v>
      </c>
      <c r="P143" s="6">
        <v>14.1</v>
      </c>
    </row>
    <row r="144" spans="5:16" x14ac:dyDescent="0.25">
      <c r="E144" s="16" t="s">
        <v>157</v>
      </c>
      <c r="F144" s="26"/>
      <c r="G144" s="27">
        <v>1</v>
      </c>
      <c r="H144" s="4">
        <v>0</v>
      </c>
      <c r="I144" s="1">
        <v>0</v>
      </c>
      <c r="J144" s="1">
        <v>0</v>
      </c>
      <c r="K144" s="1">
        <v>0</v>
      </c>
      <c r="L144" s="2">
        <v>100</v>
      </c>
      <c r="M144" s="1">
        <v>0</v>
      </c>
      <c r="N144" s="1">
        <v>0</v>
      </c>
      <c r="O144" s="2">
        <v>120</v>
      </c>
      <c r="P144" s="6">
        <v>0</v>
      </c>
    </row>
    <row r="145" spans="5:16" x14ac:dyDescent="0.25">
      <c r="E145" s="16" t="s">
        <v>158</v>
      </c>
      <c r="F145" s="26"/>
      <c r="G145" s="27">
        <v>5</v>
      </c>
      <c r="H145" s="3">
        <v>20</v>
      </c>
      <c r="I145" s="2">
        <v>40</v>
      </c>
      <c r="J145" s="2">
        <v>20</v>
      </c>
      <c r="K145" s="2">
        <v>20</v>
      </c>
      <c r="L145" s="1">
        <v>0</v>
      </c>
      <c r="M145" s="1">
        <v>0</v>
      </c>
      <c r="N145" s="1">
        <v>0</v>
      </c>
      <c r="O145" s="2">
        <v>27</v>
      </c>
      <c r="P145" s="6">
        <v>19.899999999999999</v>
      </c>
    </row>
    <row r="146" spans="5:16" x14ac:dyDescent="0.25">
      <c r="E146" s="16" t="s">
        <v>159</v>
      </c>
      <c r="F146" s="26"/>
      <c r="G146" s="27">
        <v>2</v>
      </c>
      <c r="H146" s="4">
        <v>0</v>
      </c>
      <c r="I146" s="2">
        <v>50</v>
      </c>
      <c r="J146" s="1">
        <v>0</v>
      </c>
      <c r="K146" s="2">
        <v>50</v>
      </c>
      <c r="L146" s="1">
        <v>0</v>
      </c>
      <c r="M146" s="1">
        <v>0</v>
      </c>
      <c r="N146" s="1">
        <v>0</v>
      </c>
      <c r="O146" s="2">
        <v>40</v>
      </c>
      <c r="P146" s="6">
        <v>28.3</v>
      </c>
    </row>
    <row r="147" spans="5:16" x14ac:dyDescent="0.25">
      <c r="E147" s="16" t="s">
        <v>160</v>
      </c>
      <c r="F147" s="26"/>
      <c r="G147" s="27">
        <v>1</v>
      </c>
      <c r="H147" s="4">
        <v>0</v>
      </c>
      <c r="I147" s="1">
        <v>0</v>
      </c>
      <c r="J147" s="1">
        <v>0</v>
      </c>
      <c r="K147" s="2">
        <v>100</v>
      </c>
      <c r="L147" s="1">
        <v>0</v>
      </c>
      <c r="M147" s="1">
        <v>0</v>
      </c>
      <c r="N147" s="1">
        <v>0</v>
      </c>
      <c r="O147" s="2">
        <v>90</v>
      </c>
      <c r="P147" s="6">
        <v>0</v>
      </c>
    </row>
    <row r="148" spans="5:16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5">
        <v>0</v>
      </c>
    </row>
    <row r="149" spans="5:16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1">
        <v>0</v>
      </c>
      <c r="K149" s="1">
        <v>0</v>
      </c>
      <c r="L149" s="2">
        <v>100</v>
      </c>
      <c r="M149" s="1">
        <v>0</v>
      </c>
      <c r="N149" s="1">
        <v>0</v>
      </c>
      <c r="O149" s="2">
        <v>120</v>
      </c>
      <c r="P149" s="6">
        <v>0</v>
      </c>
    </row>
    <row r="150" spans="5:16" x14ac:dyDescent="0.25">
      <c r="E150" s="16" t="s">
        <v>163</v>
      </c>
      <c r="F150" s="26"/>
      <c r="G150" s="27">
        <v>1</v>
      </c>
      <c r="H150" s="4">
        <v>0</v>
      </c>
      <c r="I150" s="2">
        <v>100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2">
        <v>20</v>
      </c>
      <c r="P150" s="6">
        <v>0</v>
      </c>
    </row>
    <row r="151" spans="5:16" x14ac:dyDescent="0.25">
      <c r="E151" s="16" t="s">
        <v>164</v>
      </c>
      <c r="F151" s="26"/>
      <c r="G151" s="27">
        <v>5</v>
      </c>
      <c r="H151" s="3">
        <v>20</v>
      </c>
      <c r="I151" s="2">
        <v>60</v>
      </c>
      <c r="J151" s="2">
        <v>20</v>
      </c>
      <c r="K151" s="1">
        <v>0</v>
      </c>
      <c r="L151" s="1">
        <v>0</v>
      </c>
      <c r="M151" s="1">
        <v>0</v>
      </c>
      <c r="N151" s="1">
        <v>0</v>
      </c>
      <c r="O151" s="2">
        <v>18</v>
      </c>
      <c r="P151" s="6">
        <v>9.1</v>
      </c>
    </row>
    <row r="152" spans="5:16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&amp;CP(2)</oddFooter>
  </headerFooter>
  <rowBreaks count="1" manualBreakCount="1">
    <brk id="1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52"/>
  <sheetViews>
    <sheetView workbookViewId="0">
      <selection activeCell="A10" sqref="A10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5" width="8.59765625" style="13" customWidth="1"/>
    <col min="16" max="16384" width="8.8984375" style="13"/>
  </cols>
  <sheetData>
    <row r="4" spans="2:15" x14ac:dyDescent="0.25">
      <c r="B4" s="30" t="str">
        <f xml:space="preserve"> HYPERLINK("#'目次'!B9", "[3]")</f>
        <v>[3]</v>
      </c>
      <c r="C4" s="12" t="s">
        <v>179</v>
      </c>
    </row>
    <row r="7" spans="2:15" x14ac:dyDescent="0.25">
      <c r="C7" s="12" t="s">
        <v>10</v>
      </c>
    </row>
    <row r="8" spans="2:15" ht="25.2" x14ac:dyDescent="0.25">
      <c r="E8" s="40"/>
      <c r="F8" s="41"/>
      <c r="G8" s="23" t="s">
        <v>11</v>
      </c>
      <c r="H8" s="18" t="s">
        <v>180</v>
      </c>
      <c r="I8" s="7" t="s">
        <v>181</v>
      </c>
      <c r="J8" s="7" t="s">
        <v>182</v>
      </c>
      <c r="K8" s="7" t="s">
        <v>183</v>
      </c>
      <c r="L8" s="7" t="s">
        <v>184</v>
      </c>
      <c r="M8" s="7" t="s">
        <v>20</v>
      </c>
      <c r="N8" s="7" t="s">
        <v>185</v>
      </c>
      <c r="O8" s="20" t="s">
        <v>186</v>
      </c>
    </row>
    <row r="9" spans="2:15" x14ac:dyDescent="0.25">
      <c r="E9" s="42"/>
      <c r="F9" s="43"/>
      <c r="G9" s="25"/>
      <c r="H9" s="17"/>
      <c r="I9" s="9"/>
      <c r="J9" s="9"/>
      <c r="K9" s="9"/>
      <c r="L9" s="9"/>
      <c r="M9" s="9"/>
      <c r="N9" s="9"/>
      <c r="O9" s="22"/>
    </row>
    <row r="10" spans="2:15" x14ac:dyDescent="0.25">
      <c r="E10" s="16" t="s">
        <v>23</v>
      </c>
      <c r="F10" s="26"/>
      <c r="G10" s="32">
        <v>326</v>
      </c>
      <c r="H10" s="19">
        <v>8.6</v>
      </c>
      <c r="I10" s="11">
        <v>37.4</v>
      </c>
      <c r="J10" s="11">
        <v>35.6</v>
      </c>
      <c r="K10" s="11">
        <v>13.5</v>
      </c>
      <c r="L10" s="11">
        <v>3.7</v>
      </c>
      <c r="M10" s="11">
        <v>1.2</v>
      </c>
      <c r="N10" s="11">
        <v>46</v>
      </c>
      <c r="O10" s="33">
        <v>52.8</v>
      </c>
    </row>
    <row r="11" spans="2:15" x14ac:dyDescent="0.25">
      <c r="E11" s="16" t="s">
        <v>24</v>
      </c>
      <c r="F11" s="26"/>
      <c r="G11" s="27">
        <v>16</v>
      </c>
      <c r="H11" s="3">
        <v>6.3</v>
      </c>
      <c r="I11" s="2">
        <v>25</v>
      </c>
      <c r="J11" s="2">
        <v>50</v>
      </c>
      <c r="K11" s="2">
        <v>18.8</v>
      </c>
      <c r="L11" s="1">
        <v>0</v>
      </c>
      <c r="M11" s="1">
        <v>0</v>
      </c>
      <c r="N11" s="2">
        <v>31.3</v>
      </c>
      <c r="O11" s="6">
        <v>68.8</v>
      </c>
    </row>
    <row r="12" spans="2:15" x14ac:dyDescent="0.25">
      <c r="E12" s="16" t="s">
        <v>25</v>
      </c>
      <c r="F12" s="26"/>
      <c r="G12" s="27">
        <v>16</v>
      </c>
      <c r="H12" s="3">
        <v>37.5</v>
      </c>
      <c r="I12" s="2">
        <v>43.8</v>
      </c>
      <c r="J12" s="2">
        <v>12.5</v>
      </c>
      <c r="K12" s="2">
        <v>6.3</v>
      </c>
      <c r="L12" s="1">
        <v>0</v>
      </c>
      <c r="M12" s="1">
        <v>0</v>
      </c>
      <c r="N12" s="2">
        <v>81.3</v>
      </c>
      <c r="O12" s="6">
        <v>18.8</v>
      </c>
    </row>
    <row r="13" spans="2:15" x14ac:dyDescent="0.25">
      <c r="E13" s="16" t="s">
        <v>26</v>
      </c>
      <c r="F13" s="26"/>
      <c r="G13" s="27">
        <v>10</v>
      </c>
      <c r="H13" s="3">
        <v>30</v>
      </c>
      <c r="I13" s="2">
        <v>40</v>
      </c>
      <c r="J13" s="2">
        <v>20</v>
      </c>
      <c r="K13" s="2">
        <v>10</v>
      </c>
      <c r="L13" s="1">
        <v>0</v>
      </c>
      <c r="M13" s="1">
        <v>0</v>
      </c>
      <c r="N13" s="2">
        <v>70</v>
      </c>
      <c r="O13" s="6">
        <v>30</v>
      </c>
    </row>
    <row r="14" spans="2:15" x14ac:dyDescent="0.25">
      <c r="E14" s="16" t="s">
        <v>27</v>
      </c>
      <c r="F14" s="26"/>
      <c r="G14" s="27">
        <v>89</v>
      </c>
      <c r="H14" s="3">
        <v>6.7</v>
      </c>
      <c r="I14" s="2">
        <v>40.4</v>
      </c>
      <c r="J14" s="2">
        <v>31.5</v>
      </c>
      <c r="K14" s="2">
        <v>15.7</v>
      </c>
      <c r="L14" s="2">
        <v>5.6</v>
      </c>
      <c r="M14" s="1">
        <v>0</v>
      </c>
      <c r="N14" s="2">
        <v>47.2</v>
      </c>
      <c r="O14" s="6">
        <v>52.8</v>
      </c>
    </row>
    <row r="15" spans="2:15" x14ac:dyDescent="0.25">
      <c r="E15" s="16" t="s">
        <v>28</v>
      </c>
      <c r="F15" s="26"/>
      <c r="G15" s="27">
        <v>9</v>
      </c>
      <c r="H15" s="4">
        <v>0</v>
      </c>
      <c r="I15" s="2">
        <v>44.4</v>
      </c>
      <c r="J15" s="2">
        <v>33.299999999999997</v>
      </c>
      <c r="K15" s="2">
        <v>22.2</v>
      </c>
      <c r="L15" s="1">
        <v>0</v>
      </c>
      <c r="M15" s="1">
        <v>0</v>
      </c>
      <c r="N15" s="2">
        <v>44.4</v>
      </c>
      <c r="O15" s="6">
        <v>55.6</v>
      </c>
    </row>
    <row r="16" spans="2:15" x14ac:dyDescent="0.25">
      <c r="E16" s="16" t="s">
        <v>29</v>
      </c>
      <c r="F16" s="26"/>
      <c r="G16" s="27">
        <v>114</v>
      </c>
      <c r="H16" s="3">
        <v>26.3</v>
      </c>
      <c r="I16" s="2">
        <v>55.3</v>
      </c>
      <c r="J16" s="2">
        <v>13.2</v>
      </c>
      <c r="K16" s="2">
        <v>3.5</v>
      </c>
      <c r="L16" s="2">
        <v>0.9</v>
      </c>
      <c r="M16" s="2">
        <v>0.9</v>
      </c>
      <c r="N16" s="2">
        <v>81.599999999999994</v>
      </c>
      <c r="O16" s="6">
        <v>17.5</v>
      </c>
    </row>
    <row r="17" spans="5:15" x14ac:dyDescent="0.25">
      <c r="E17" s="16" t="s">
        <v>30</v>
      </c>
      <c r="F17" s="26"/>
      <c r="G17" s="27">
        <v>119</v>
      </c>
      <c r="H17" s="3">
        <v>5.9</v>
      </c>
      <c r="I17" s="2">
        <v>27.7</v>
      </c>
      <c r="J17" s="2">
        <v>46.2</v>
      </c>
      <c r="K17" s="2">
        <v>16.8</v>
      </c>
      <c r="L17" s="2">
        <v>3.4</v>
      </c>
      <c r="M17" s="1">
        <v>0</v>
      </c>
      <c r="N17" s="2">
        <v>33.6</v>
      </c>
      <c r="O17" s="6">
        <v>66.400000000000006</v>
      </c>
    </row>
    <row r="18" spans="5:15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5">
        <v>0</v>
      </c>
    </row>
    <row r="19" spans="5:15" x14ac:dyDescent="0.25">
      <c r="E19" s="16" t="s">
        <v>32</v>
      </c>
      <c r="F19" s="26"/>
      <c r="G19" s="27">
        <v>52</v>
      </c>
      <c r="H19" s="3">
        <v>19.2</v>
      </c>
      <c r="I19" s="2">
        <v>32.700000000000003</v>
      </c>
      <c r="J19" s="2">
        <v>32.700000000000003</v>
      </c>
      <c r="K19" s="2">
        <v>13.5</v>
      </c>
      <c r="L19" s="2">
        <v>1.9</v>
      </c>
      <c r="M19" s="1">
        <v>0</v>
      </c>
      <c r="N19" s="2">
        <v>51.9</v>
      </c>
      <c r="O19" s="6">
        <v>48.1</v>
      </c>
    </row>
    <row r="20" spans="5:15" x14ac:dyDescent="0.25">
      <c r="E20" s="16" t="s">
        <v>33</v>
      </c>
      <c r="F20" s="26"/>
      <c r="G20" s="27">
        <v>10</v>
      </c>
      <c r="H20" s="3">
        <v>50</v>
      </c>
      <c r="I20" s="2">
        <v>30</v>
      </c>
      <c r="J20" s="2">
        <v>20</v>
      </c>
      <c r="K20" s="1">
        <v>0</v>
      </c>
      <c r="L20" s="1">
        <v>0</v>
      </c>
      <c r="M20" s="1">
        <v>0</v>
      </c>
      <c r="N20" s="2">
        <v>80</v>
      </c>
      <c r="O20" s="6">
        <v>20</v>
      </c>
    </row>
    <row r="21" spans="5:15" x14ac:dyDescent="0.25">
      <c r="E21" s="16" t="s">
        <v>34</v>
      </c>
      <c r="F21" s="26"/>
      <c r="G21" s="27">
        <v>5</v>
      </c>
      <c r="H21" s="3">
        <v>20</v>
      </c>
      <c r="I21" s="1">
        <v>0</v>
      </c>
      <c r="J21" s="2">
        <v>80</v>
      </c>
      <c r="K21" s="1">
        <v>0</v>
      </c>
      <c r="L21" s="1">
        <v>0</v>
      </c>
      <c r="M21" s="1">
        <v>0</v>
      </c>
      <c r="N21" s="2">
        <v>20</v>
      </c>
      <c r="O21" s="6">
        <v>80</v>
      </c>
    </row>
    <row r="22" spans="5:15" x14ac:dyDescent="0.25">
      <c r="E22" s="16" t="s">
        <v>35</v>
      </c>
      <c r="F22" s="26"/>
      <c r="G22" s="27">
        <v>143</v>
      </c>
      <c r="H22" s="3">
        <v>9.8000000000000007</v>
      </c>
      <c r="I22" s="2">
        <v>56.6</v>
      </c>
      <c r="J22" s="2">
        <v>25.2</v>
      </c>
      <c r="K22" s="2">
        <v>7</v>
      </c>
      <c r="L22" s="2">
        <v>1.4</v>
      </c>
      <c r="M22" s="1">
        <v>0</v>
      </c>
      <c r="N22" s="2">
        <v>66.400000000000006</v>
      </c>
      <c r="O22" s="6">
        <v>33.6</v>
      </c>
    </row>
    <row r="23" spans="5:15" x14ac:dyDescent="0.25">
      <c r="E23" s="16" t="s">
        <v>36</v>
      </c>
      <c r="F23" s="26"/>
      <c r="G23" s="27">
        <v>2</v>
      </c>
      <c r="H23" s="4">
        <v>0</v>
      </c>
      <c r="I23" s="2">
        <v>50</v>
      </c>
      <c r="J23" s="1">
        <v>0</v>
      </c>
      <c r="K23" s="1">
        <v>0</v>
      </c>
      <c r="L23" s="2">
        <v>50</v>
      </c>
      <c r="M23" s="1">
        <v>0</v>
      </c>
      <c r="N23" s="2">
        <v>50</v>
      </c>
      <c r="O23" s="6">
        <v>50</v>
      </c>
    </row>
    <row r="24" spans="5:15" x14ac:dyDescent="0.25">
      <c r="E24" s="16" t="s">
        <v>37</v>
      </c>
      <c r="F24" s="26"/>
      <c r="G24" s="27">
        <v>6</v>
      </c>
      <c r="H24" s="4">
        <v>0</v>
      </c>
      <c r="I24" s="2">
        <v>33.299999999999997</v>
      </c>
      <c r="J24" s="2">
        <v>66.7</v>
      </c>
      <c r="K24" s="1">
        <v>0</v>
      </c>
      <c r="L24" s="1">
        <v>0</v>
      </c>
      <c r="M24" s="1">
        <v>0</v>
      </c>
      <c r="N24" s="2">
        <v>33.299999999999997</v>
      </c>
      <c r="O24" s="6">
        <v>66.7</v>
      </c>
    </row>
    <row r="25" spans="5:15" x14ac:dyDescent="0.25">
      <c r="E25" s="16" t="s">
        <v>38</v>
      </c>
      <c r="F25" s="26"/>
      <c r="G25" s="27">
        <v>6</v>
      </c>
      <c r="H25" s="3">
        <v>16.7</v>
      </c>
      <c r="I25" s="2">
        <v>66.7</v>
      </c>
      <c r="J25" s="2">
        <v>16.7</v>
      </c>
      <c r="K25" s="1">
        <v>0</v>
      </c>
      <c r="L25" s="1">
        <v>0</v>
      </c>
      <c r="M25" s="1">
        <v>0</v>
      </c>
      <c r="N25" s="2">
        <v>83.3</v>
      </c>
      <c r="O25" s="6">
        <v>16.7</v>
      </c>
    </row>
    <row r="26" spans="5:15" x14ac:dyDescent="0.25">
      <c r="E26" s="16" t="s">
        <v>39</v>
      </c>
      <c r="F26" s="26"/>
      <c r="G26" s="27">
        <v>57</v>
      </c>
      <c r="H26" s="3">
        <v>22.8</v>
      </c>
      <c r="I26" s="2">
        <v>52.6</v>
      </c>
      <c r="J26" s="2">
        <v>17.5</v>
      </c>
      <c r="K26" s="2">
        <v>5.3</v>
      </c>
      <c r="L26" s="2">
        <v>1.8</v>
      </c>
      <c r="M26" s="1">
        <v>0</v>
      </c>
      <c r="N26" s="2">
        <v>75.400000000000006</v>
      </c>
      <c r="O26" s="6">
        <v>24.6</v>
      </c>
    </row>
    <row r="27" spans="5:15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5">
        <v>0</v>
      </c>
    </row>
    <row r="28" spans="5:15" x14ac:dyDescent="0.25">
      <c r="E28" s="16" t="s">
        <v>41</v>
      </c>
      <c r="F28" s="26"/>
      <c r="G28" s="27">
        <v>31</v>
      </c>
      <c r="H28" s="3">
        <v>12.9</v>
      </c>
      <c r="I28" s="2">
        <v>32.299999999999997</v>
      </c>
      <c r="J28" s="2">
        <v>35.5</v>
      </c>
      <c r="K28" s="2">
        <v>12.9</v>
      </c>
      <c r="L28" s="2">
        <v>6.5</v>
      </c>
      <c r="M28" s="1">
        <v>0</v>
      </c>
      <c r="N28" s="2">
        <v>45.2</v>
      </c>
      <c r="O28" s="6">
        <v>54.8</v>
      </c>
    </row>
    <row r="29" spans="5:15" x14ac:dyDescent="0.25">
      <c r="E29" s="16" t="s">
        <v>42</v>
      </c>
      <c r="F29" s="26"/>
      <c r="G29" s="27">
        <v>11</v>
      </c>
      <c r="H29" s="3">
        <v>9.1</v>
      </c>
      <c r="I29" s="2">
        <v>9.1</v>
      </c>
      <c r="J29" s="2">
        <v>54.5</v>
      </c>
      <c r="K29" s="2">
        <v>27.3</v>
      </c>
      <c r="L29" s="1">
        <v>0</v>
      </c>
      <c r="M29" s="1">
        <v>0</v>
      </c>
      <c r="N29" s="2">
        <v>18.2</v>
      </c>
      <c r="O29" s="6">
        <v>81.8</v>
      </c>
    </row>
    <row r="30" spans="5:15" x14ac:dyDescent="0.25">
      <c r="E30" s="16" t="s">
        <v>43</v>
      </c>
      <c r="F30" s="26"/>
      <c r="G30" s="27">
        <v>423</v>
      </c>
      <c r="H30" s="3">
        <v>18.2</v>
      </c>
      <c r="I30" s="2">
        <v>55.8</v>
      </c>
      <c r="J30" s="2">
        <v>21.3</v>
      </c>
      <c r="K30" s="2">
        <v>3.3</v>
      </c>
      <c r="L30" s="2">
        <v>1.2</v>
      </c>
      <c r="M30" s="2">
        <v>0.2</v>
      </c>
      <c r="N30" s="2">
        <v>74</v>
      </c>
      <c r="O30" s="6">
        <v>25.8</v>
      </c>
    </row>
    <row r="31" spans="5:15" ht="25.2" x14ac:dyDescent="0.25">
      <c r="E31" s="16" t="s">
        <v>44</v>
      </c>
      <c r="F31" s="26"/>
      <c r="G31" s="27">
        <v>20</v>
      </c>
      <c r="H31" s="3">
        <v>20</v>
      </c>
      <c r="I31" s="2">
        <v>50</v>
      </c>
      <c r="J31" s="2">
        <v>20</v>
      </c>
      <c r="K31" s="2">
        <v>10</v>
      </c>
      <c r="L31" s="1">
        <v>0</v>
      </c>
      <c r="M31" s="1">
        <v>0</v>
      </c>
      <c r="N31" s="2">
        <v>70</v>
      </c>
      <c r="O31" s="6">
        <v>30</v>
      </c>
    </row>
    <row r="32" spans="5:15" ht="25.2" x14ac:dyDescent="0.25">
      <c r="E32" s="16" t="s">
        <v>45</v>
      </c>
      <c r="F32" s="26"/>
      <c r="G32" s="27">
        <v>1</v>
      </c>
      <c r="H32" s="4">
        <v>0</v>
      </c>
      <c r="I32" s="1">
        <v>0</v>
      </c>
      <c r="J32" s="2">
        <v>100</v>
      </c>
      <c r="K32" s="1">
        <v>0</v>
      </c>
      <c r="L32" s="1">
        <v>0</v>
      </c>
      <c r="M32" s="1">
        <v>0</v>
      </c>
      <c r="N32" s="1">
        <v>0</v>
      </c>
      <c r="O32" s="6">
        <v>100</v>
      </c>
    </row>
    <row r="33" spans="5:15" x14ac:dyDescent="0.25">
      <c r="E33" s="16" t="s">
        <v>46</v>
      </c>
      <c r="F33" s="26"/>
      <c r="G33" s="27">
        <v>3</v>
      </c>
      <c r="H33" s="4">
        <v>0</v>
      </c>
      <c r="I33" s="2">
        <v>66.7</v>
      </c>
      <c r="J33" s="2">
        <v>33.299999999999997</v>
      </c>
      <c r="K33" s="1">
        <v>0</v>
      </c>
      <c r="L33" s="1">
        <v>0</v>
      </c>
      <c r="M33" s="1">
        <v>0</v>
      </c>
      <c r="N33" s="2">
        <v>66.7</v>
      </c>
      <c r="O33" s="6">
        <v>33.299999999999997</v>
      </c>
    </row>
    <row r="34" spans="5:15" ht="25.2" x14ac:dyDescent="0.25">
      <c r="E34" s="16" t="s">
        <v>47</v>
      </c>
      <c r="F34" s="26"/>
      <c r="G34" s="27">
        <v>437</v>
      </c>
      <c r="H34" s="3">
        <v>7.3</v>
      </c>
      <c r="I34" s="2">
        <v>45.8</v>
      </c>
      <c r="J34" s="2">
        <v>37.1</v>
      </c>
      <c r="K34" s="2">
        <v>8.1999999999999993</v>
      </c>
      <c r="L34" s="2">
        <v>1.4</v>
      </c>
      <c r="M34" s="2">
        <v>0.2</v>
      </c>
      <c r="N34" s="2">
        <v>53.1</v>
      </c>
      <c r="O34" s="6">
        <v>46.7</v>
      </c>
    </row>
    <row r="35" spans="5:15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5">
        <v>0</v>
      </c>
    </row>
    <row r="36" spans="5:15" ht="25.2" x14ac:dyDescent="0.25">
      <c r="E36" s="16" t="s">
        <v>49</v>
      </c>
      <c r="F36" s="26"/>
      <c r="G36" s="27">
        <v>125</v>
      </c>
      <c r="H36" s="3">
        <v>16</v>
      </c>
      <c r="I36" s="2">
        <v>48.8</v>
      </c>
      <c r="J36" s="2">
        <v>25.6</v>
      </c>
      <c r="K36" s="2">
        <v>5.6</v>
      </c>
      <c r="L36" s="2">
        <v>1.6</v>
      </c>
      <c r="M36" s="2">
        <v>2.4</v>
      </c>
      <c r="N36" s="2">
        <v>64.8</v>
      </c>
      <c r="O36" s="6">
        <v>32.799999999999997</v>
      </c>
    </row>
    <row r="37" spans="5:15" x14ac:dyDescent="0.25">
      <c r="E37" s="16" t="s">
        <v>50</v>
      </c>
      <c r="F37" s="26"/>
      <c r="G37" s="27">
        <v>40</v>
      </c>
      <c r="H37" s="3">
        <v>2.5</v>
      </c>
      <c r="I37" s="2">
        <v>30</v>
      </c>
      <c r="J37" s="2">
        <v>50</v>
      </c>
      <c r="K37" s="2">
        <v>15</v>
      </c>
      <c r="L37" s="1">
        <v>0</v>
      </c>
      <c r="M37" s="2">
        <v>2.5</v>
      </c>
      <c r="N37" s="2">
        <v>32.5</v>
      </c>
      <c r="O37" s="6">
        <v>65</v>
      </c>
    </row>
    <row r="38" spans="5:15" x14ac:dyDescent="0.25">
      <c r="E38" s="16" t="s">
        <v>51</v>
      </c>
      <c r="F38" s="26"/>
      <c r="G38" s="27">
        <v>19</v>
      </c>
      <c r="H38" s="3">
        <v>10.5</v>
      </c>
      <c r="I38" s="2">
        <v>21.1</v>
      </c>
      <c r="J38" s="2">
        <v>52.6</v>
      </c>
      <c r="K38" s="2">
        <v>5.3</v>
      </c>
      <c r="L38" s="1">
        <v>0</v>
      </c>
      <c r="M38" s="2">
        <v>10.5</v>
      </c>
      <c r="N38" s="2">
        <v>31.6</v>
      </c>
      <c r="O38" s="6">
        <v>57.9</v>
      </c>
    </row>
    <row r="39" spans="5:15" x14ac:dyDescent="0.25">
      <c r="E39" s="16" t="s">
        <v>52</v>
      </c>
      <c r="F39" s="26"/>
      <c r="G39" s="27">
        <v>82</v>
      </c>
      <c r="H39" s="3">
        <v>17.100000000000001</v>
      </c>
      <c r="I39" s="2">
        <v>53.7</v>
      </c>
      <c r="J39" s="2">
        <v>22</v>
      </c>
      <c r="K39" s="2">
        <v>7.3</v>
      </c>
      <c r="L39" s="1">
        <v>0</v>
      </c>
      <c r="M39" s="1">
        <v>0</v>
      </c>
      <c r="N39" s="2">
        <v>70.7</v>
      </c>
      <c r="O39" s="6">
        <v>29.3</v>
      </c>
    </row>
    <row r="40" spans="5:15" x14ac:dyDescent="0.25">
      <c r="E40" s="16" t="s">
        <v>53</v>
      </c>
      <c r="F40" s="26"/>
      <c r="G40" s="27">
        <v>36</v>
      </c>
      <c r="H40" s="3">
        <v>5.6</v>
      </c>
      <c r="I40" s="2">
        <v>16.7</v>
      </c>
      <c r="J40" s="2">
        <v>61.1</v>
      </c>
      <c r="K40" s="2">
        <v>16.7</v>
      </c>
      <c r="L40" s="1">
        <v>0</v>
      </c>
      <c r="M40" s="1">
        <v>0</v>
      </c>
      <c r="N40" s="2">
        <v>22.2</v>
      </c>
      <c r="O40" s="6">
        <v>77.8</v>
      </c>
    </row>
    <row r="41" spans="5:15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5">
        <v>0</v>
      </c>
    </row>
    <row r="42" spans="5:15" x14ac:dyDescent="0.25">
      <c r="E42" s="16" t="s">
        <v>55</v>
      </c>
      <c r="F42" s="26"/>
      <c r="G42" s="27">
        <v>3</v>
      </c>
      <c r="H42" s="4">
        <v>0</v>
      </c>
      <c r="I42" s="2">
        <v>33.299999999999997</v>
      </c>
      <c r="J42" s="2">
        <v>33.299999999999997</v>
      </c>
      <c r="K42" s="2">
        <v>33.299999999999997</v>
      </c>
      <c r="L42" s="1">
        <v>0</v>
      </c>
      <c r="M42" s="1">
        <v>0</v>
      </c>
      <c r="N42" s="2">
        <v>33.299999999999997</v>
      </c>
      <c r="O42" s="6">
        <v>66.7</v>
      </c>
    </row>
    <row r="43" spans="5:15" x14ac:dyDescent="0.25">
      <c r="E43" s="16" t="s">
        <v>56</v>
      </c>
      <c r="F43" s="26"/>
      <c r="G43" s="27">
        <v>52</v>
      </c>
      <c r="H43" s="3">
        <v>11.5</v>
      </c>
      <c r="I43" s="2">
        <v>34.6</v>
      </c>
      <c r="J43" s="2">
        <v>36.5</v>
      </c>
      <c r="K43" s="2">
        <v>9.6</v>
      </c>
      <c r="L43" s="2">
        <v>7.7</v>
      </c>
      <c r="M43" s="1">
        <v>0</v>
      </c>
      <c r="N43" s="2">
        <v>46.2</v>
      </c>
      <c r="O43" s="6">
        <v>53.8</v>
      </c>
    </row>
    <row r="44" spans="5:15" x14ac:dyDescent="0.25">
      <c r="E44" s="16" t="s">
        <v>57</v>
      </c>
      <c r="F44" s="26"/>
      <c r="G44" s="27">
        <v>36</v>
      </c>
      <c r="H44" s="3">
        <v>2.8</v>
      </c>
      <c r="I44" s="2">
        <v>11.1</v>
      </c>
      <c r="J44" s="2">
        <v>61.1</v>
      </c>
      <c r="K44" s="2">
        <v>16.7</v>
      </c>
      <c r="L44" s="2">
        <v>8.3000000000000007</v>
      </c>
      <c r="M44" s="1">
        <v>0</v>
      </c>
      <c r="N44" s="2">
        <v>13.9</v>
      </c>
      <c r="O44" s="6">
        <v>86.1</v>
      </c>
    </row>
    <row r="45" spans="5:15" x14ac:dyDescent="0.25">
      <c r="E45" s="16" t="s">
        <v>58</v>
      </c>
      <c r="F45" s="26"/>
      <c r="G45" s="27">
        <v>106</v>
      </c>
      <c r="H45" s="3">
        <v>13.2</v>
      </c>
      <c r="I45" s="2">
        <v>53.8</v>
      </c>
      <c r="J45" s="2">
        <v>24.5</v>
      </c>
      <c r="K45" s="2">
        <v>5.7</v>
      </c>
      <c r="L45" s="2">
        <v>1.9</v>
      </c>
      <c r="M45" s="2">
        <v>0.9</v>
      </c>
      <c r="N45" s="2">
        <v>67</v>
      </c>
      <c r="O45" s="6">
        <v>32.1</v>
      </c>
    </row>
    <row r="46" spans="5:15" x14ac:dyDescent="0.25">
      <c r="E46" s="16" t="s">
        <v>59</v>
      </c>
      <c r="F46" s="26"/>
      <c r="G46" s="27">
        <v>62</v>
      </c>
      <c r="H46" s="4">
        <v>0</v>
      </c>
      <c r="I46" s="2">
        <v>22.6</v>
      </c>
      <c r="J46" s="2">
        <v>51.6</v>
      </c>
      <c r="K46" s="2">
        <v>19.399999999999999</v>
      </c>
      <c r="L46" s="2">
        <v>4.8</v>
      </c>
      <c r="M46" s="2">
        <v>1.6</v>
      </c>
      <c r="N46" s="2">
        <v>22.6</v>
      </c>
      <c r="O46" s="6">
        <v>75.8</v>
      </c>
    </row>
    <row r="47" spans="5:15" x14ac:dyDescent="0.25">
      <c r="E47" s="16" t="s">
        <v>60</v>
      </c>
      <c r="F47" s="26"/>
      <c r="G47" s="27">
        <v>29</v>
      </c>
      <c r="H47" s="3">
        <v>6.9</v>
      </c>
      <c r="I47" s="2">
        <v>13.8</v>
      </c>
      <c r="J47" s="2">
        <v>51.7</v>
      </c>
      <c r="K47" s="2">
        <v>13.8</v>
      </c>
      <c r="L47" s="2">
        <v>13.8</v>
      </c>
      <c r="M47" s="1">
        <v>0</v>
      </c>
      <c r="N47" s="2">
        <v>20.7</v>
      </c>
      <c r="O47" s="6">
        <v>79.3</v>
      </c>
    </row>
    <row r="48" spans="5:15" x14ac:dyDescent="0.25">
      <c r="E48" s="16" t="s">
        <v>61</v>
      </c>
      <c r="F48" s="26"/>
      <c r="G48" s="27">
        <v>248</v>
      </c>
      <c r="H48" s="3">
        <v>7.7</v>
      </c>
      <c r="I48" s="2">
        <v>40.299999999999997</v>
      </c>
      <c r="J48" s="2">
        <v>38.299999999999997</v>
      </c>
      <c r="K48" s="2">
        <v>9.6999999999999993</v>
      </c>
      <c r="L48" s="2">
        <v>2.4</v>
      </c>
      <c r="M48" s="2">
        <v>1.6</v>
      </c>
      <c r="N48" s="2">
        <v>48</v>
      </c>
      <c r="O48" s="6">
        <v>50.4</v>
      </c>
    </row>
    <row r="49" spans="5:15" x14ac:dyDescent="0.25">
      <c r="E49" s="16" t="s">
        <v>62</v>
      </c>
      <c r="F49" s="26"/>
      <c r="G49" s="27">
        <v>395</v>
      </c>
      <c r="H49" s="3">
        <v>6.1</v>
      </c>
      <c r="I49" s="2">
        <v>32.4</v>
      </c>
      <c r="J49" s="2">
        <v>46.6</v>
      </c>
      <c r="K49" s="2">
        <v>9.1</v>
      </c>
      <c r="L49" s="2">
        <v>5.0999999999999996</v>
      </c>
      <c r="M49" s="2">
        <v>0.8</v>
      </c>
      <c r="N49" s="2">
        <v>38.5</v>
      </c>
      <c r="O49" s="6">
        <v>60.8</v>
      </c>
    </row>
    <row r="50" spans="5:15" x14ac:dyDescent="0.25">
      <c r="E50" s="16" t="s">
        <v>63</v>
      </c>
      <c r="F50" s="26"/>
      <c r="G50" s="27">
        <v>41</v>
      </c>
      <c r="H50" s="4">
        <v>0</v>
      </c>
      <c r="I50" s="2">
        <v>22</v>
      </c>
      <c r="J50" s="2">
        <v>39</v>
      </c>
      <c r="K50" s="2">
        <v>24.4</v>
      </c>
      <c r="L50" s="2">
        <v>12.2</v>
      </c>
      <c r="M50" s="2">
        <v>2.4</v>
      </c>
      <c r="N50" s="2">
        <v>22</v>
      </c>
      <c r="O50" s="6">
        <v>75.599999999999994</v>
      </c>
    </row>
    <row r="51" spans="5:15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5">
        <v>0</v>
      </c>
    </row>
    <row r="52" spans="5:15" x14ac:dyDescent="0.25">
      <c r="E52" s="16" t="s">
        <v>65</v>
      </c>
      <c r="F52" s="26"/>
      <c r="G52" s="27">
        <v>17</v>
      </c>
      <c r="H52" s="4">
        <v>0</v>
      </c>
      <c r="I52" s="2">
        <v>23.5</v>
      </c>
      <c r="J52" s="2">
        <v>41.2</v>
      </c>
      <c r="K52" s="2">
        <v>17.600000000000001</v>
      </c>
      <c r="L52" s="2">
        <v>17.600000000000001</v>
      </c>
      <c r="M52" s="1">
        <v>0</v>
      </c>
      <c r="N52" s="2">
        <v>23.5</v>
      </c>
      <c r="O52" s="6">
        <v>76.5</v>
      </c>
    </row>
    <row r="53" spans="5:15" x14ac:dyDescent="0.25">
      <c r="E53" s="16" t="s">
        <v>66</v>
      </c>
      <c r="F53" s="26"/>
      <c r="G53" s="27">
        <v>4</v>
      </c>
      <c r="H53" s="4">
        <v>0</v>
      </c>
      <c r="I53" s="1">
        <v>0</v>
      </c>
      <c r="J53" s="2">
        <v>50</v>
      </c>
      <c r="K53" s="2">
        <v>50</v>
      </c>
      <c r="L53" s="1">
        <v>0</v>
      </c>
      <c r="M53" s="1">
        <v>0</v>
      </c>
      <c r="N53" s="1">
        <v>0</v>
      </c>
      <c r="O53" s="6">
        <v>100</v>
      </c>
    </row>
    <row r="54" spans="5:15" x14ac:dyDescent="0.25">
      <c r="E54" s="16" t="s">
        <v>67</v>
      </c>
      <c r="F54" s="26"/>
      <c r="G54" s="27">
        <v>4</v>
      </c>
      <c r="H54" s="4">
        <v>0</v>
      </c>
      <c r="I54" s="2">
        <v>50</v>
      </c>
      <c r="J54" s="2">
        <v>50</v>
      </c>
      <c r="K54" s="1">
        <v>0</v>
      </c>
      <c r="L54" s="1">
        <v>0</v>
      </c>
      <c r="M54" s="1">
        <v>0</v>
      </c>
      <c r="N54" s="2">
        <v>50</v>
      </c>
      <c r="O54" s="6">
        <v>50</v>
      </c>
    </row>
    <row r="55" spans="5:15" x14ac:dyDescent="0.25">
      <c r="E55" s="16" t="s">
        <v>68</v>
      </c>
      <c r="F55" s="26"/>
      <c r="G55" s="27">
        <v>19</v>
      </c>
      <c r="H55" s="3">
        <v>21.1</v>
      </c>
      <c r="I55" s="2">
        <v>52.6</v>
      </c>
      <c r="J55" s="2">
        <v>26.3</v>
      </c>
      <c r="K55" s="1">
        <v>0</v>
      </c>
      <c r="L55" s="1">
        <v>0</v>
      </c>
      <c r="M55" s="1">
        <v>0</v>
      </c>
      <c r="N55" s="2">
        <v>73.7</v>
      </c>
      <c r="O55" s="6">
        <v>26.3</v>
      </c>
    </row>
    <row r="56" spans="5:15" x14ac:dyDescent="0.25">
      <c r="E56" s="16" t="s">
        <v>69</v>
      </c>
      <c r="F56" s="26"/>
      <c r="G56" s="27">
        <v>2</v>
      </c>
      <c r="H56" s="4">
        <v>0</v>
      </c>
      <c r="I56" s="2">
        <v>100</v>
      </c>
      <c r="J56" s="1">
        <v>0</v>
      </c>
      <c r="K56" s="1">
        <v>0</v>
      </c>
      <c r="L56" s="1">
        <v>0</v>
      </c>
      <c r="M56" s="1">
        <v>0</v>
      </c>
      <c r="N56" s="2">
        <v>100</v>
      </c>
      <c r="O56" s="5">
        <v>0</v>
      </c>
    </row>
    <row r="57" spans="5:15" x14ac:dyDescent="0.25">
      <c r="E57" s="16" t="s">
        <v>70</v>
      </c>
      <c r="F57" s="26"/>
      <c r="G57" s="27">
        <v>1</v>
      </c>
      <c r="H57" s="4">
        <v>0</v>
      </c>
      <c r="I57" s="2">
        <v>100</v>
      </c>
      <c r="J57" s="1">
        <v>0</v>
      </c>
      <c r="K57" s="1">
        <v>0</v>
      </c>
      <c r="L57" s="1">
        <v>0</v>
      </c>
      <c r="M57" s="1">
        <v>0</v>
      </c>
      <c r="N57" s="2">
        <v>100</v>
      </c>
      <c r="O57" s="5">
        <v>0</v>
      </c>
    </row>
    <row r="58" spans="5:15" x14ac:dyDescent="0.25">
      <c r="E58" s="16" t="s">
        <v>71</v>
      </c>
      <c r="F58" s="26"/>
      <c r="G58" s="27">
        <v>1</v>
      </c>
      <c r="H58" s="4">
        <v>0</v>
      </c>
      <c r="I58" s="1">
        <v>0</v>
      </c>
      <c r="J58" s="2">
        <v>100</v>
      </c>
      <c r="K58" s="1">
        <v>0</v>
      </c>
      <c r="L58" s="1">
        <v>0</v>
      </c>
      <c r="M58" s="1">
        <v>0</v>
      </c>
      <c r="N58" s="1">
        <v>0</v>
      </c>
      <c r="O58" s="6">
        <v>100</v>
      </c>
    </row>
    <row r="59" spans="5:15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5">
        <v>0</v>
      </c>
    </row>
    <row r="60" spans="5:15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5">
        <v>0</v>
      </c>
    </row>
    <row r="61" spans="5:15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5">
        <v>0</v>
      </c>
    </row>
    <row r="62" spans="5:15" x14ac:dyDescent="0.25">
      <c r="E62" s="16" t="s">
        <v>75</v>
      </c>
      <c r="F62" s="26"/>
      <c r="G62" s="27">
        <v>43</v>
      </c>
      <c r="H62" s="3">
        <v>27.9</v>
      </c>
      <c r="I62" s="2">
        <v>44.2</v>
      </c>
      <c r="J62" s="2">
        <v>20.9</v>
      </c>
      <c r="K62" s="2">
        <v>4.7</v>
      </c>
      <c r="L62" s="2">
        <v>2.2999999999999998</v>
      </c>
      <c r="M62" s="1">
        <v>0</v>
      </c>
      <c r="N62" s="2">
        <v>72.099999999999994</v>
      </c>
      <c r="O62" s="6">
        <v>27.9</v>
      </c>
    </row>
    <row r="63" spans="5:15" x14ac:dyDescent="0.25">
      <c r="E63" s="16" t="s">
        <v>76</v>
      </c>
      <c r="F63" s="26"/>
      <c r="G63" s="27">
        <v>56</v>
      </c>
      <c r="H63" s="3">
        <v>41.1</v>
      </c>
      <c r="I63" s="2">
        <v>39.299999999999997</v>
      </c>
      <c r="J63" s="2">
        <v>19.600000000000001</v>
      </c>
      <c r="K63" s="1">
        <v>0</v>
      </c>
      <c r="L63" s="1">
        <v>0</v>
      </c>
      <c r="M63" s="1">
        <v>0</v>
      </c>
      <c r="N63" s="2">
        <v>80.400000000000006</v>
      </c>
      <c r="O63" s="6">
        <v>19.600000000000001</v>
      </c>
    </row>
    <row r="64" spans="5:15" x14ac:dyDescent="0.25">
      <c r="E64" s="16" t="s">
        <v>77</v>
      </c>
      <c r="F64" s="26"/>
      <c r="G64" s="27">
        <v>16</v>
      </c>
      <c r="H64" s="4">
        <v>0</v>
      </c>
      <c r="I64" s="2">
        <v>31.3</v>
      </c>
      <c r="J64" s="2">
        <v>37.5</v>
      </c>
      <c r="K64" s="2">
        <v>25</v>
      </c>
      <c r="L64" s="2">
        <v>6.3</v>
      </c>
      <c r="M64" s="1">
        <v>0</v>
      </c>
      <c r="N64" s="2">
        <v>31.3</v>
      </c>
      <c r="O64" s="6">
        <v>68.8</v>
      </c>
    </row>
    <row r="65" spans="5:15" x14ac:dyDescent="0.25">
      <c r="E65" s="16" t="s">
        <v>78</v>
      </c>
      <c r="F65" s="26"/>
      <c r="G65" s="27">
        <v>16</v>
      </c>
      <c r="H65" s="4">
        <v>0</v>
      </c>
      <c r="I65" s="2">
        <v>12.5</v>
      </c>
      <c r="J65" s="2">
        <v>43.8</v>
      </c>
      <c r="K65" s="2">
        <v>31.3</v>
      </c>
      <c r="L65" s="2">
        <v>12.5</v>
      </c>
      <c r="M65" s="1">
        <v>0</v>
      </c>
      <c r="N65" s="2">
        <v>12.5</v>
      </c>
      <c r="O65" s="6">
        <v>87.5</v>
      </c>
    </row>
    <row r="66" spans="5:15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5">
        <v>0</v>
      </c>
    </row>
    <row r="67" spans="5:15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5">
        <v>0</v>
      </c>
    </row>
    <row r="68" spans="5:15" x14ac:dyDescent="0.25">
      <c r="E68" s="16" t="s">
        <v>81</v>
      </c>
      <c r="F68" s="26"/>
      <c r="G68" s="27">
        <v>36</v>
      </c>
      <c r="H68" s="4">
        <v>0</v>
      </c>
      <c r="I68" s="2">
        <v>36.1</v>
      </c>
      <c r="J68" s="2">
        <v>50</v>
      </c>
      <c r="K68" s="2">
        <v>11.1</v>
      </c>
      <c r="L68" s="2">
        <v>2.8</v>
      </c>
      <c r="M68" s="1">
        <v>0</v>
      </c>
      <c r="N68" s="2">
        <v>36.1</v>
      </c>
      <c r="O68" s="6">
        <v>63.9</v>
      </c>
    </row>
    <row r="69" spans="5:15" x14ac:dyDescent="0.25">
      <c r="E69" s="16" t="s">
        <v>82</v>
      </c>
      <c r="F69" s="26"/>
      <c r="G69" s="27">
        <v>12</v>
      </c>
      <c r="H69" s="3">
        <v>8.3000000000000007</v>
      </c>
      <c r="I69" s="2">
        <v>50</v>
      </c>
      <c r="J69" s="2">
        <v>41.7</v>
      </c>
      <c r="K69" s="1">
        <v>0</v>
      </c>
      <c r="L69" s="1">
        <v>0</v>
      </c>
      <c r="M69" s="1">
        <v>0</v>
      </c>
      <c r="N69" s="2">
        <v>58.3</v>
      </c>
      <c r="O69" s="6">
        <v>41.7</v>
      </c>
    </row>
    <row r="70" spans="5:15" x14ac:dyDescent="0.25">
      <c r="E70" s="16" t="s">
        <v>83</v>
      </c>
      <c r="F70" s="26"/>
      <c r="G70" s="27">
        <v>7</v>
      </c>
      <c r="H70" s="4">
        <v>0</v>
      </c>
      <c r="I70" s="2">
        <v>57.1</v>
      </c>
      <c r="J70" s="1">
        <v>0</v>
      </c>
      <c r="K70" s="2">
        <v>28.6</v>
      </c>
      <c r="L70" s="2">
        <v>14.3</v>
      </c>
      <c r="M70" s="1">
        <v>0</v>
      </c>
      <c r="N70" s="2">
        <v>57.1</v>
      </c>
      <c r="O70" s="6">
        <v>42.9</v>
      </c>
    </row>
    <row r="71" spans="5:15" x14ac:dyDescent="0.25">
      <c r="E71" s="16" t="s">
        <v>84</v>
      </c>
      <c r="F71" s="26"/>
      <c r="G71" s="27">
        <v>11</v>
      </c>
      <c r="H71" s="3">
        <v>18.2</v>
      </c>
      <c r="I71" s="2">
        <v>63.6</v>
      </c>
      <c r="J71" s="2">
        <v>9.1</v>
      </c>
      <c r="K71" s="2">
        <v>9.1</v>
      </c>
      <c r="L71" s="1">
        <v>0</v>
      </c>
      <c r="M71" s="1">
        <v>0</v>
      </c>
      <c r="N71" s="2">
        <v>81.8</v>
      </c>
      <c r="O71" s="6">
        <v>18.2</v>
      </c>
    </row>
    <row r="72" spans="5:15" x14ac:dyDescent="0.25">
      <c r="E72" s="16" t="s">
        <v>85</v>
      </c>
      <c r="F72" s="26"/>
      <c r="G72" s="27">
        <v>52</v>
      </c>
      <c r="H72" s="3">
        <v>17.3</v>
      </c>
      <c r="I72" s="2">
        <v>63.5</v>
      </c>
      <c r="J72" s="2">
        <v>13.5</v>
      </c>
      <c r="K72" s="2">
        <v>3.8</v>
      </c>
      <c r="L72" s="1">
        <v>0</v>
      </c>
      <c r="M72" s="2">
        <v>1.9</v>
      </c>
      <c r="N72" s="2">
        <v>80.8</v>
      </c>
      <c r="O72" s="6">
        <v>17.3</v>
      </c>
    </row>
    <row r="73" spans="5:15" x14ac:dyDescent="0.25">
      <c r="E73" s="16" t="s">
        <v>86</v>
      </c>
      <c r="F73" s="26"/>
      <c r="G73" s="27">
        <v>6</v>
      </c>
      <c r="H73" s="3">
        <v>16.7</v>
      </c>
      <c r="I73" s="2">
        <v>66.7</v>
      </c>
      <c r="J73" s="2">
        <v>16.7</v>
      </c>
      <c r="K73" s="1">
        <v>0</v>
      </c>
      <c r="L73" s="1">
        <v>0</v>
      </c>
      <c r="M73" s="1">
        <v>0</v>
      </c>
      <c r="N73" s="2">
        <v>83.3</v>
      </c>
      <c r="O73" s="6">
        <v>16.7</v>
      </c>
    </row>
    <row r="74" spans="5:15" x14ac:dyDescent="0.25">
      <c r="E74" s="16" t="s">
        <v>87</v>
      </c>
      <c r="F74" s="26"/>
      <c r="G74" s="27">
        <v>6</v>
      </c>
      <c r="H74" s="3">
        <v>16.7</v>
      </c>
      <c r="I74" s="2">
        <v>66.7</v>
      </c>
      <c r="J74" s="2">
        <v>16.7</v>
      </c>
      <c r="K74" s="1">
        <v>0</v>
      </c>
      <c r="L74" s="1">
        <v>0</v>
      </c>
      <c r="M74" s="1">
        <v>0</v>
      </c>
      <c r="N74" s="2">
        <v>83.3</v>
      </c>
      <c r="O74" s="6">
        <v>16.7</v>
      </c>
    </row>
    <row r="75" spans="5:15" x14ac:dyDescent="0.25">
      <c r="E75" s="16" t="s">
        <v>88</v>
      </c>
      <c r="F75" s="26"/>
      <c r="G75" s="27">
        <v>53</v>
      </c>
      <c r="H75" s="3">
        <v>22.6</v>
      </c>
      <c r="I75" s="2">
        <v>60.4</v>
      </c>
      <c r="J75" s="2">
        <v>17</v>
      </c>
      <c r="K75" s="1">
        <v>0</v>
      </c>
      <c r="L75" s="1">
        <v>0</v>
      </c>
      <c r="M75" s="1">
        <v>0</v>
      </c>
      <c r="N75" s="2">
        <v>83</v>
      </c>
      <c r="O75" s="6">
        <v>17</v>
      </c>
    </row>
    <row r="76" spans="5:15" x14ac:dyDescent="0.25">
      <c r="E76" s="16" t="s">
        <v>89</v>
      </c>
      <c r="F76" s="26"/>
      <c r="G76" s="27">
        <v>86</v>
      </c>
      <c r="H76" s="3">
        <v>27.9</v>
      </c>
      <c r="I76" s="2">
        <v>61.6</v>
      </c>
      <c r="J76" s="2">
        <v>9.3000000000000007</v>
      </c>
      <c r="K76" s="2">
        <v>1.2</v>
      </c>
      <c r="L76" s="1">
        <v>0</v>
      </c>
      <c r="M76" s="1">
        <v>0</v>
      </c>
      <c r="N76" s="2">
        <v>89.5</v>
      </c>
      <c r="O76" s="6">
        <v>10.5</v>
      </c>
    </row>
    <row r="77" spans="5:15" x14ac:dyDescent="0.25">
      <c r="E77" s="16" t="s">
        <v>90</v>
      </c>
      <c r="F77" s="26"/>
      <c r="G77" s="27">
        <v>58</v>
      </c>
      <c r="H77" s="3">
        <v>19</v>
      </c>
      <c r="I77" s="2">
        <v>44.8</v>
      </c>
      <c r="J77" s="2">
        <v>32.799999999999997</v>
      </c>
      <c r="K77" s="2">
        <v>1.7</v>
      </c>
      <c r="L77" s="2">
        <v>1.7</v>
      </c>
      <c r="M77" s="1">
        <v>0</v>
      </c>
      <c r="N77" s="2">
        <v>63.8</v>
      </c>
      <c r="O77" s="6">
        <v>36.200000000000003</v>
      </c>
    </row>
    <row r="78" spans="5:15" x14ac:dyDescent="0.25">
      <c r="E78" s="16" t="s">
        <v>91</v>
      </c>
      <c r="F78" s="26"/>
      <c r="G78" s="27">
        <v>830</v>
      </c>
      <c r="H78" s="3">
        <v>11.9</v>
      </c>
      <c r="I78" s="2">
        <v>42.4</v>
      </c>
      <c r="J78" s="2">
        <v>33.6</v>
      </c>
      <c r="K78" s="2">
        <v>8</v>
      </c>
      <c r="L78" s="2">
        <v>3.7</v>
      </c>
      <c r="M78" s="2">
        <v>0.4</v>
      </c>
      <c r="N78" s="2">
        <v>54.3</v>
      </c>
      <c r="O78" s="6">
        <v>45.3</v>
      </c>
    </row>
    <row r="79" spans="5:15" x14ac:dyDescent="0.25">
      <c r="E79" s="16" t="s">
        <v>92</v>
      </c>
      <c r="F79" s="26"/>
      <c r="G79" s="27">
        <v>287</v>
      </c>
      <c r="H79" s="3">
        <v>33.4</v>
      </c>
      <c r="I79" s="2">
        <v>59.2</v>
      </c>
      <c r="J79" s="2">
        <v>5.6</v>
      </c>
      <c r="K79" s="2">
        <v>1.7</v>
      </c>
      <c r="L79" s="1">
        <v>0</v>
      </c>
      <c r="M79" s="1">
        <v>0</v>
      </c>
      <c r="N79" s="2">
        <v>92.7</v>
      </c>
      <c r="O79" s="6">
        <v>7.3</v>
      </c>
    </row>
    <row r="80" spans="5:15" x14ac:dyDescent="0.25">
      <c r="E80" s="16" t="s">
        <v>93</v>
      </c>
      <c r="F80" s="26"/>
      <c r="G80" s="27">
        <v>11</v>
      </c>
      <c r="H80" s="3">
        <v>45.5</v>
      </c>
      <c r="I80" s="2">
        <v>27.3</v>
      </c>
      <c r="J80" s="2">
        <v>27.3</v>
      </c>
      <c r="K80" s="1">
        <v>0</v>
      </c>
      <c r="L80" s="1">
        <v>0</v>
      </c>
      <c r="M80" s="1">
        <v>0</v>
      </c>
      <c r="N80" s="2">
        <v>72.7</v>
      </c>
      <c r="O80" s="6">
        <v>27.3</v>
      </c>
    </row>
    <row r="81" spans="5:15" x14ac:dyDescent="0.25">
      <c r="E81" s="16" t="s">
        <v>94</v>
      </c>
      <c r="F81" s="26"/>
      <c r="G81" s="27">
        <v>28</v>
      </c>
      <c r="H81" s="3">
        <v>28.6</v>
      </c>
      <c r="I81" s="2">
        <v>39.299999999999997</v>
      </c>
      <c r="J81" s="2">
        <v>28.6</v>
      </c>
      <c r="K81" s="2">
        <v>3.6</v>
      </c>
      <c r="L81" s="1">
        <v>0</v>
      </c>
      <c r="M81" s="1">
        <v>0</v>
      </c>
      <c r="N81" s="2">
        <v>67.900000000000006</v>
      </c>
      <c r="O81" s="6">
        <v>32.1</v>
      </c>
    </row>
    <row r="82" spans="5:15" x14ac:dyDescent="0.25">
      <c r="E82" s="16" t="s">
        <v>95</v>
      </c>
      <c r="F82" s="26"/>
      <c r="G82" s="27">
        <v>16</v>
      </c>
      <c r="H82" s="3">
        <v>25</v>
      </c>
      <c r="I82" s="2">
        <v>50</v>
      </c>
      <c r="J82" s="2">
        <v>25</v>
      </c>
      <c r="K82" s="1">
        <v>0</v>
      </c>
      <c r="L82" s="1">
        <v>0</v>
      </c>
      <c r="M82" s="1">
        <v>0</v>
      </c>
      <c r="N82" s="2">
        <v>75</v>
      </c>
      <c r="O82" s="6">
        <v>25</v>
      </c>
    </row>
    <row r="83" spans="5:15" x14ac:dyDescent="0.25">
      <c r="E83" s="16" t="s">
        <v>96</v>
      </c>
      <c r="F83" s="26"/>
      <c r="G83" s="27">
        <v>439</v>
      </c>
      <c r="H83" s="3">
        <v>24.8</v>
      </c>
      <c r="I83" s="2">
        <v>58.1</v>
      </c>
      <c r="J83" s="2">
        <v>14.6</v>
      </c>
      <c r="K83" s="2">
        <v>1.8</v>
      </c>
      <c r="L83" s="2">
        <v>0.2</v>
      </c>
      <c r="M83" s="2">
        <v>0.5</v>
      </c>
      <c r="N83" s="2">
        <v>82.9</v>
      </c>
      <c r="O83" s="6">
        <v>16.600000000000001</v>
      </c>
    </row>
    <row r="84" spans="5:15" x14ac:dyDescent="0.25">
      <c r="E84" s="16" t="s">
        <v>97</v>
      </c>
      <c r="F84" s="26"/>
      <c r="G84" s="27">
        <v>12</v>
      </c>
      <c r="H84" s="3">
        <v>33.299999999999997</v>
      </c>
      <c r="I84" s="2">
        <v>58.3</v>
      </c>
      <c r="J84" s="2">
        <v>8.3000000000000007</v>
      </c>
      <c r="K84" s="1">
        <v>0</v>
      </c>
      <c r="L84" s="1">
        <v>0</v>
      </c>
      <c r="M84" s="1">
        <v>0</v>
      </c>
      <c r="N84" s="2">
        <v>91.7</v>
      </c>
      <c r="O84" s="6">
        <v>8.3000000000000007</v>
      </c>
    </row>
    <row r="85" spans="5:15" x14ac:dyDescent="0.25">
      <c r="E85" s="16" t="s">
        <v>98</v>
      </c>
      <c r="F85" s="26"/>
      <c r="G85" s="27">
        <v>308</v>
      </c>
      <c r="H85" s="3">
        <v>14.3</v>
      </c>
      <c r="I85" s="2">
        <v>48.7</v>
      </c>
      <c r="J85" s="2">
        <v>27.6</v>
      </c>
      <c r="K85" s="2">
        <v>7.1</v>
      </c>
      <c r="L85" s="2">
        <v>1.9</v>
      </c>
      <c r="M85" s="2">
        <v>0.3</v>
      </c>
      <c r="N85" s="2">
        <v>63</v>
      </c>
      <c r="O85" s="6">
        <v>36.700000000000003</v>
      </c>
    </row>
    <row r="86" spans="5:15" x14ac:dyDescent="0.25">
      <c r="E86" s="16" t="s">
        <v>99</v>
      </c>
      <c r="F86" s="26"/>
      <c r="G86" s="27">
        <v>38</v>
      </c>
      <c r="H86" s="3">
        <v>28.9</v>
      </c>
      <c r="I86" s="2">
        <v>39.5</v>
      </c>
      <c r="J86" s="2">
        <v>26.3</v>
      </c>
      <c r="K86" s="2">
        <v>2.6</v>
      </c>
      <c r="L86" s="2">
        <v>2.6</v>
      </c>
      <c r="M86" s="1">
        <v>0</v>
      </c>
      <c r="N86" s="2">
        <v>68.400000000000006</v>
      </c>
      <c r="O86" s="6">
        <v>31.6</v>
      </c>
    </row>
    <row r="87" spans="5:15" x14ac:dyDescent="0.25">
      <c r="E87" s="16" t="s">
        <v>100</v>
      </c>
      <c r="F87" s="26"/>
      <c r="G87" s="27">
        <v>388</v>
      </c>
      <c r="H87" s="3">
        <v>53.9</v>
      </c>
      <c r="I87" s="2">
        <v>44.6</v>
      </c>
      <c r="J87" s="2">
        <v>1.5</v>
      </c>
      <c r="K87" s="1">
        <v>0</v>
      </c>
      <c r="L87" s="1">
        <v>0</v>
      </c>
      <c r="M87" s="1">
        <v>0</v>
      </c>
      <c r="N87" s="2">
        <v>98.5</v>
      </c>
      <c r="O87" s="6">
        <v>1.5</v>
      </c>
    </row>
    <row r="88" spans="5:15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5">
        <v>0</v>
      </c>
    </row>
    <row r="89" spans="5:15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5">
        <v>0</v>
      </c>
    </row>
    <row r="90" spans="5:15" x14ac:dyDescent="0.25">
      <c r="E90" s="16" t="s">
        <v>103</v>
      </c>
      <c r="F90" s="26"/>
      <c r="G90" s="27">
        <v>1</v>
      </c>
      <c r="H90" s="4">
        <v>0</v>
      </c>
      <c r="I90" s="1">
        <v>0</v>
      </c>
      <c r="J90" s="1">
        <v>0</v>
      </c>
      <c r="K90" s="2">
        <v>100</v>
      </c>
      <c r="L90" s="1">
        <v>0</v>
      </c>
      <c r="M90" s="1">
        <v>0</v>
      </c>
      <c r="N90" s="1">
        <v>0</v>
      </c>
      <c r="O90" s="6">
        <v>100</v>
      </c>
    </row>
    <row r="91" spans="5:15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5">
        <v>0</v>
      </c>
    </row>
    <row r="92" spans="5:15" x14ac:dyDescent="0.25">
      <c r="E92" s="16" t="s">
        <v>105</v>
      </c>
      <c r="F92" s="26"/>
      <c r="G92" s="27">
        <v>17</v>
      </c>
      <c r="H92" s="3">
        <v>11.8</v>
      </c>
      <c r="I92" s="2">
        <v>29.4</v>
      </c>
      <c r="J92" s="2">
        <v>52.9</v>
      </c>
      <c r="K92" s="2">
        <v>5.9</v>
      </c>
      <c r="L92" s="1">
        <v>0</v>
      </c>
      <c r="M92" s="1">
        <v>0</v>
      </c>
      <c r="N92" s="2">
        <v>41.2</v>
      </c>
      <c r="O92" s="6">
        <v>58.8</v>
      </c>
    </row>
    <row r="93" spans="5:15" x14ac:dyDescent="0.25">
      <c r="E93" s="16" t="s">
        <v>106</v>
      </c>
      <c r="F93" s="26"/>
      <c r="G93" s="27">
        <v>1</v>
      </c>
      <c r="H93" s="3">
        <v>100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2">
        <v>100</v>
      </c>
      <c r="O93" s="5">
        <v>0</v>
      </c>
    </row>
    <row r="94" spans="5:15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5">
        <v>0</v>
      </c>
    </row>
    <row r="95" spans="5:15" x14ac:dyDescent="0.25">
      <c r="E95" s="16" t="s">
        <v>108</v>
      </c>
      <c r="F95" s="26"/>
      <c r="G95" s="27">
        <v>1</v>
      </c>
      <c r="H95" s="4">
        <v>0</v>
      </c>
      <c r="I95" s="2">
        <v>100</v>
      </c>
      <c r="J95" s="1">
        <v>0</v>
      </c>
      <c r="K95" s="1">
        <v>0</v>
      </c>
      <c r="L95" s="1">
        <v>0</v>
      </c>
      <c r="M95" s="1">
        <v>0</v>
      </c>
      <c r="N95" s="2">
        <v>100</v>
      </c>
      <c r="O95" s="5">
        <v>0</v>
      </c>
    </row>
    <row r="96" spans="5:15" x14ac:dyDescent="0.25">
      <c r="E96" s="16" t="s">
        <v>109</v>
      </c>
      <c r="F96" s="26"/>
      <c r="G96" s="27">
        <v>6</v>
      </c>
      <c r="H96" s="3">
        <v>16.7</v>
      </c>
      <c r="I96" s="1">
        <v>0</v>
      </c>
      <c r="J96" s="2">
        <v>50</v>
      </c>
      <c r="K96" s="2">
        <v>16.7</v>
      </c>
      <c r="L96" s="2">
        <v>16.7</v>
      </c>
      <c r="M96" s="1">
        <v>0</v>
      </c>
      <c r="N96" s="2">
        <v>16.7</v>
      </c>
      <c r="O96" s="6">
        <v>83.3</v>
      </c>
    </row>
    <row r="97" spans="5:15" x14ac:dyDescent="0.25">
      <c r="E97" s="16" t="s">
        <v>110</v>
      </c>
      <c r="F97" s="26"/>
      <c r="G97" s="27">
        <v>1</v>
      </c>
      <c r="H97" s="3">
        <v>100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2">
        <v>100</v>
      </c>
      <c r="O97" s="5">
        <v>0</v>
      </c>
    </row>
    <row r="98" spans="5:15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5">
        <v>0</v>
      </c>
    </row>
    <row r="99" spans="5:15" x14ac:dyDescent="0.25">
      <c r="E99" s="16" t="s">
        <v>112</v>
      </c>
      <c r="F99" s="26"/>
      <c r="G99" s="27">
        <v>9</v>
      </c>
      <c r="H99" s="3">
        <v>11.1</v>
      </c>
      <c r="I99" s="2">
        <v>22.2</v>
      </c>
      <c r="J99" s="2">
        <v>44.4</v>
      </c>
      <c r="K99" s="2">
        <v>11.1</v>
      </c>
      <c r="L99" s="2">
        <v>11.1</v>
      </c>
      <c r="M99" s="1">
        <v>0</v>
      </c>
      <c r="N99" s="2">
        <v>33.299999999999997</v>
      </c>
      <c r="O99" s="6">
        <v>66.7</v>
      </c>
    </row>
    <row r="100" spans="5:15" x14ac:dyDescent="0.25">
      <c r="E100" s="16" t="s">
        <v>113</v>
      </c>
      <c r="F100" s="26"/>
      <c r="G100" s="27">
        <v>1</v>
      </c>
      <c r="H100" s="3">
        <v>100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2">
        <v>100</v>
      </c>
      <c r="O100" s="5">
        <v>0</v>
      </c>
    </row>
    <row r="101" spans="5:15" x14ac:dyDescent="0.25">
      <c r="E101" s="16" t="s">
        <v>114</v>
      </c>
      <c r="F101" s="26"/>
      <c r="G101" s="27">
        <v>1</v>
      </c>
      <c r="H101" s="4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2">
        <v>100</v>
      </c>
      <c r="O101" s="5">
        <v>0</v>
      </c>
    </row>
    <row r="102" spans="5:15" x14ac:dyDescent="0.25">
      <c r="E102" s="16" t="s">
        <v>115</v>
      </c>
      <c r="F102" s="26"/>
      <c r="G102" s="27">
        <v>3</v>
      </c>
      <c r="H102" s="3">
        <v>66.7</v>
      </c>
      <c r="I102" s="2">
        <v>33.299999999999997</v>
      </c>
      <c r="J102" s="1">
        <v>0</v>
      </c>
      <c r="K102" s="1">
        <v>0</v>
      </c>
      <c r="L102" s="1">
        <v>0</v>
      </c>
      <c r="M102" s="1">
        <v>0</v>
      </c>
      <c r="N102" s="2">
        <v>100</v>
      </c>
      <c r="O102" s="5">
        <v>0</v>
      </c>
    </row>
    <row r="103" spans="5:15" x14ac:dyDescent="0.25">
      <c r="E103" s="16" t="s">
        <v>116</v>
      </c>
      <c r="F103" s="26"/>
      <c r="G103" s="27">
        <v>2</v>
      </c>
      <c r="H103" s="4">
        <v>0</v>
      </c>
      <c r="I103" s="2">
        <v>100</v>
      </c>
      <c r="J103" s="1">
        <v>0</v>
      </c>
      <c r="K103" s="1">
        <v>0</v>
      </c>
      <c r="L103" s="1">
        <v>0</v>
      </c>
      <c r="M103" s="1">
        <v>0</v>
      </c>
      <c r="N103" s="2">
        <v>100</v>
      </c>
      <c r="O103" s="5">
        <v>0</v>
      </c>
    </row>
    <row r="104" spans="5:15" x14ac:dyDescent="0.25">
      <c r="E104" s="16" t="s">
        <v>117</v>
      </c>
      <c r="F104" s="26"/>
      <c r="G104" s="27">
        <v>1</v>
      </c>
      <c r="H104" s="4">
        <v>0</v>
      </c>
      <c r="I104" s="2">
        <v>100</v>
      </c>
      <c r="J104" s="1">
        <v>0</v>
      </c>
      <c r="K104" s="1">
        <v>0</v>
      </c>
      <c r="L104" s="1">
        <v>0</v>
      </c>
      <c r="M104" s="1">
        <v>0</v>
      </c>
      <c r="N104" s="2">
        <v>100</v>
      </c>
      <c r="O104" s="5">
        <v>0</v>
      </c>
    </row>
    <row r="105" spans="5:15" x14ac:dyDescent="0.25">
      <c r="E105" s="16" t="s">
        <v>118</v>
      </c>
      <c r="F105" s="26"/>
      <c r="G105" s="27">
        <v>2</v>
      </c>
      <c r="H105" s="3">
        <v>50</v>
      </c>
      <c r="I105" s="2">
        <v>50</v>
      </c>
      <c r="J105" s="1">
        <v>0</v>
      </c>
      <c r="K105" s="1">
        <v>0</v>
      </c>
      <c r="L105" s="1">
        <v>0</v>
      </c>
      <c r="M105" s="1">
        <v>0</v>
      </c>
      <c r="N105" s="2">
        <v>100</v>
      </c>
      <c r="O105" s="5">
        <v>0</v>
      </c>
    </row>
    <row r="106" spans="5:15" x14ac:dyDescent="0.25">
      <c r="E106" s="16" t="s">
        <v>119</v>
      </c>
      <c r="F106" s="26"/>
      <c r="G106" s="27">
        <v>2</v>
      </c>
      <c r="H106" s="4">
        <v>0</v>
      </c>
      <c r="I106" s="2">
        <v>50</v>
      </c>
      <c r="J106" s="1">
        <v>0</v>
      </c>
      <c r="K106" s="2">
        <v>50</v>
      </c>
      <c r="L106" s="1">
        <v>0</v>
      </c>
      <c r="M106" s="1">
        <v>0</v>
      </c>
      <c r="N106" s="2">
        <v>50</v>
      </c>
      <c r="O106" s="6">
        <v>50</v>
      </c>
    </row>
    <row r="107" spans="5:15" x14ac:dyDescent="0.25">
      <c r="E107" s="16" t="s">
        <v>120</v>
      </c>
      <c r="F107" s="26"/>
      <c r="G107" s="27">
        <v>5</v>
      </c>
      <c r="H107" s="4">
        <v>0</v>
      </c>
      <c r="I107" s="2">
        <v>20</v>
      </c>
      <c r="J107" s="2">
        <v>80</v>
      </c>
      <c r="K107" s="1">
        <v>0</v>
      </c>
      <c r="L107" s="1">
        <v>0</v>
      </c>
      <c r="M107" s="1">
        <v>0</v>
      </c>
      <c r="N107" s="2">
        <v>20</v>
      </c>
      <c r="O107" s="6">
        <v>80</v>
      </c>
    </row>
    <row r="108" spans="5:15" x14ac:dyDescent="0.25">
      <c r="E108" s="16" t="s">
        <v>121</v>
      </c>
      <c r="F108" s="26"/>
      <c r="G108" s="27">
        <v>1</v>
      </c>
      <c r="H108" s="4">
        <v>0</v>
      </c>
      <c r="I108" s="1">
        <v>0</v>
      </c>
      <c r="J108" s="1">
        <v>0</v>
      </c>
      <c r="K108" s="2">
        <v>100</v>
      </c>
      <c r="L108" s="1">
        <v>0</v>
      </c>
      <c r="M108" s="1">
        <v>0</v>
      </c>
      <c r="N108" s="1">
        <v>0</v>
      </c>
      <c r="O108" s="6">
        <v>100</v>
      </c>
    </row>
    <row r="109" spans="5:15" ht="25.2" x14ac:dyDescent="0.25">
      <c r="E109" s="16" t="s">
        <v>122</v>
      </c>
      <c r="F109" s="26"/>
      <c r="G109" s="27">
        <v>4</v>
      </c>
      <c r="H109" s="4">
        <v>0</v>
      </c>
      <c r="I109" s="2">
        <v>100</v>
      </c>
      <c r="J109" s="1">
        <v>0</v>
      </c>
      <c r="K109" s="1">
        <v>0</v>
      </c>
      <c r="L109" s="1">
        <v>0</v>
      </c>
      <c r="M109" s="1">
        <v>0</v>
      </c>
      <c r="N109" s="2">
        <v>100</v>
      </c>
      <c r="O109" s="5">
        <v>0</v>
      </c>
    </row>
    <row r="110" spans="5:15" x14ac:dyDescent="0.25">
      <c r="E110" s="16" t="s">
        <v>123</v>
      </c>
      <c r="F110" s="26"/>
      <c r="G110" s="27">
        <v>1</v>
      </c>
      <c r="H110" s="4">
        <v>0</v>
      </c>
      <c r="I110" s="2">
        <v>100</v>
      </c>
      <c r="J110" s="1">
        <v>0</v>
      </c>
      <c r="K110" s="1">
        <v>0</v>
      </c>
      <c r="L110" s="1">
        <v>0</v>
      </c>
      <c r="M110" s="1">
        <v>0</v>
      </c>
      <c r="N110" s="2">
        <v>100</v>
      </c>
      <c r="O110" s="5">
        <v>0</v>
      </c>
    </row>
    <row r="111" spans="5:15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5">
        <v>0</v>
      </c>
    </row>
    <row r="112" spans="5:15" x14ac:dyDescent="0.25">
      <c r="E112" s="16" t="s">
        <v>125</v>
      </c>
      <c r="F112" s="26"/>
      <c r="G112" s="27">
        <v>1</v>
      </c>
      <c r="H112" s="4">
        <v>0</v>
      </c>
      <c r="I112" s="2">
        <v>100</v>
      </c>
      <c r="J112" s="1">
        <v>0</v>
      </c>
      <c r="K112" s="1">
        <v>0</v>
      </c>
      <c r="L112" s="1">
        <v>0</v>
      </c>
      <c r="M112" s="1">
        <v>0</v>
      </c>
      <c r="N112" s="2">
        <v>100</v>
      </c>
      <c r="O112" s="5">
        <v>0</v>
      </c>
    </row>
    <row r="113" spans="5:15" x14ac:dyDescent="0.25">
      <c r="E113" s="16" t="s">
        <v>126</v>
      </c>
      <c r="F113" s="26"/>
      <c r="G113" s="27">
        <v>1</v>
      </c>
      <c r="H113" s="4">
        <v>0</v>
      </c>
      <c r="I113" s="1">
        <v>0</v>
      </c>
      <c r="J113" s="1">
        <v>0</v>
      </c>
      <c r="K113" s="2">
        <v>100</v>
      </c>
      <c r="L113" s="1">
        <v>0</v>
      </c>
      <c r="M113" s="1">
        <v>0</v>
      </c>
      <c r="N113" s="1">
        <v>0</v>
      </c>
      <c r="O113" s="6">
        <v>100</v>
      </c>
    </row>
    <row r="114" spans="5:15" x14ac:dyDescent="0.25">
      <c r="E114" s="16" t="s">
        <v>127</v>
      </c>
      <c r="F114" s="26"/>
      <c r="G114" s="27">
        <v>2</v>
      </c>
      <c r="H114" s="3">
        <v>50</v>
      </c>
      <c r="I114" s="2">
        <v>50</v>
      </c>
      <c r="J114" s="1">
        <v>0</v>
      </c>
      <c r="K114" s="1">
        <v>0</v>
      </c>
      <c r="L114" s="1">
        <v>0</v>
      </c>
      <c r="M114" s="1">
        <v>0</v>
      </c>
      <c r="N114" s="2">
        <v>100</v>
      </c>
      <c r="O114" s="5">
        <v>0</v>
      </c>
    </row>
    <row r="115" spans="5:15" x14ac:dyDescent="0.25">
      <c r="E115" s="16" t="s">
        <v>128</v>
      </c>
      <c r="F115" s="26"/>
      <c r="G115" s="27">
        <v>1</v>
      </c>
      <c r="H115" s="3">
        <v>100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2">
        <v>100</v>
      </c>
      <c r="O115" s="5">
        <v>0</v>
      </c>
    </row>
    <row r="116" spans="5:15" x14ac:dyDescent="0.25">
      <c r="E116" s="16" t="s">
        <v>129</v>
      </c>
      <c r="F116" s="26"/>
      <c r="G116" s="27">
        <v>9</v>
      </c>
      <c r="H116" s="4">
        <v>0</v>
      </c>
      <c r="I116" s="2">
        <v>55.6</v>
      </c>
      <c r="J116" s="2">
        <v>33.299999999999997</v>
      </c>
      <c r="K116" s="2">
        <v>11.1</v>
      </c>
      <c r="L116" s="1">
        <v>0</v>
      </c>
      <c r="M116" s="1">
        <v>0</v>
      </c>
      <c r="N116" s="2">
        <v>55.6</v>
      </c>
      <c r="O116" s="6">
        <v>44.4</v>
      </c>
    </row>
    <row r="117" spans="5:15" x14ac:dyDescent="0.25">
      <c r="E117" s="16" t="s">
        <v>130</v>
      </c>
      <c r="F117" s="26"/>
      <c r="G117" s="27">
        <v>21</v>
      </c>
      <c r="H117" s="3">
        <v>4.8</v>
      </c>
      <c r="I117" s="2">
        <v>47.6</v>
      </c>
      <c r="J117" s="2">
        <v>42.9</v>
      </c>
      <c r="K117" s="2">
        <v>4.8</v>
      </c>
      <c r="L117" s="1">
        <v>0</v>
      </c>
      <c r="M117" s="1">
        <v>0</v>
      </c>
      <c r="N117" s="2">
        <v>52.4</v>
      </c>
      <c r="O117" s="6">
        <v>47.6</v>
      </c>
    </row>
    <row r="118" spans="5:15" x14ac:dyDescent="0.25">
      <c r="E118" s="16" t="s">
        <v>131</v>
      </c>
      <c r="F118" s="26"/>
      <c r="G118" s="27">
        <v>2</v>
      </c>
      <c r="H118" s="4">
        <v>0</v>
      </c>
      <c r="I118" s="2">
        <v>50</v>
      </c>
      <c r="J118" s="2">
        <v>50</v>
      </c>
      <c r="K118" s="1">
        <v>0</v>
      </c>
      <c r="L118" s="1">
        <v>0</v>
      </c>
      <c r="M118" s="1">
        <v>0</v>
      </c>
      <c r="N118" s="2">
        <v>50</v>
      </c>
      <c r="O118" s="6">
        <v>50</v>
      </c>
    </row>
    <row r="119" spans="5:15" x14ac:dyDescent="0.25">
      <c r="E119" s="16" t="s">
        <v>132</v>
      </c>
      <c r="F119" s="26"/>
      <c r="G119" s="27">
        <v>1</v>
      </c>
      <c r="H119" s="4">
        <v>0</v>
      </c>
      <c r="I119" s="1">
        <v>0</v>
      </c>
      <c r="J119" s="1">
        <v>0</v>
      </c>
      <c r="K119" s="2">
        <v>100</v>
      </c>
      <c r="L119" s="1">
        <v>0</v>
      </c>
      <c r="M119" s="1">
        <v>0</v>
      </c>
      <c r="N119" s="1">
        <v>0</v>
      </c>
      <c r="O119" s="6">
        <v>100</v>
      </c>
    </row>
    <row r="120" spans="5:15" x14ac:dyDescent="0.25">
      <c r="E120" s="16" t="s">
        <v>133</v>
      </c>
      <c r="F120" s="26"/>
      <c r="G120" s="27">
        <v>2</v>
      </c>
      <c r="H120" s="4">
        <v>0</v>
      </c>
      <c r="I120" s="1">
        <v>0</v>
      </c>
      <c r="J120" s="2">
        <v>100</v>
      </c>
      <c r="K120" s="1">
        <v>0</v>
      </c>
      <c r="L120" s="1">
        <v>0</v>
      </c>
      <c r="M120" s="1">
        <v>0</v>
      </c>
      <c r="N120" s="1">
        <v>0</v>
      </c>
      <c r="O120" s="6">
        <v>100</v>
      </c>
    </row>
    <row r="121" spans="5:15" x14ac:dyDescent="0.25">
      <c r="E121" s="16" t="s">
        <v>134</v>
      </c>
      <c r="F121" s="26"/>
      <c r="G121" s="27">
        <v>2</v>
      </c>
      <c r="H121" s="3">
        <v>50</v>
      </c>
      <c r="I121" s="2">
        <v>50</v>
      </c>
      <c r="J121" s="1">
        <v>0</v>
      </c>
      <c r="K121" s="1">
        <v>0</v>
      </c>
      <c r="L121" s="1">
        <v>0</v>
      </c>
      <c r="M121" s="1">
        <v>0</v>
      </c>
      <c r="N121" s="2">
        <v>100</v>
      </c>
      <c r="O121" s="5">
        <v>0</v>
      </c>
    </row>
    <row r="122" spans="5:15" x14ac:dyDescent="0.25">
      <c r="E122" s="16" t="s">
        <v>135</v>
      </c>
      <c r="F122" s="26"/>
      <c r="G122" s="27">
        <v>4</v>
      </c>
      <c r="H122" s="4">
        <v>0</v>
      </c>
      <c r="I122" s="2">
        <v>50</v>
      </c>
      <c r="J122" s="2">
        <v>50</v>
      </c>
      <c r="K122" s="1">
        <v>0</v>
      </c>
      <c r="L122" s="1">
        <v>0</v>
      </c>
      <c r="M122" s="1">
        <v>0</v>
      </c>
      <c r="N122" s="2">
        <v>50</v>
      </c>
      <c r="O122" s="6">
        <v>50</v>
      </c>
    </row>
    <row r="123" spans="5:15" x14ac:dyDescent="0.25">
      <c r="E123" s="16" t="s">
        <v>136</v>
      </c>
      <c r="F123" s="26"/>
      <c r="G123" s="27">
        <v>3</v>
      </c>
      <c r="H123" s="3">
        <v>66.7</v>
      </c>
      <c r="I123" s="2">
        <v>33.299999999999997</v>
      </c>
      <c r="J123" s="1">
        <v>0</v>
      </c>
      <c r="K123" s="1">
        <v>0</v>
      </c>
      <c r="L123" s="1">
        <v>0</v>
      </c>
      <c r="M123" s="1">
        <v>0</v>
      </c>
      <c r="N123" s="2">
        <v>100</v>
      </c>
      <c r="O123" s="5">
        <v>0</v>
      </c>
    </row>
    <row r="124" spans="5:15" x14ac:dyDescent="0.25">
      <c r="E124" s="16" t="s">
        <v>137</v>
      </c>
      <c r="F124" s="26"/>
      <c r="G124" s="27">
        <v>7</v>
      </c>
      <c r="H124" s="3">
        <v>14.3</v>
      </c>
      <c r="I124" s="2">
        <v>14.3</v>
      </c>
      <c r="J124" s="2">
        <v>28.6</v>
      </c>
      <c r="K124" s="2">
        <v>28.6</v>
      </c>
      <c r="L124" s="2">
        <v>14.3</v>
      </c>
      <c r="M124" s="1">
        <v>0</v>
      </c>
      <c r="N124" s="2">
        <v>28.6</v>
      </c>
      <c r="O124" s="6">
        <v>71.400000000000006</v>
      </c>
    </row>
    <row r="125" spans="5:15" x14ac:dyDescent="0.25">
      <c r="E125" s="16" t="s">
        <v>138</v>
      </c>
      <c r="F125" s="26"/>
      <c r="G125" s="27">
        <v>1</v>
      </c>
      <c r="H125" s="4">
        <v>0</v>
      </c>
      <c r="I125" s="1">
        <v>0</v>
      </c>
      <c r="J125" s="1">
        <v>0</v>
      </c>
      <c r="K125" s="2">
        <v>100</v>
      </c>
      <c r="L125" s="1">
        <v>0</v>
      </c>
      <c r="M125" s="1">
        <v>0</v>
      </c>
      <c r="N125" s="1">
        <v>0</v>
      </c>
      <c r="O125" s="6">
        <v>100</v>
      </c>
    </row>
    <row r="126" spans="5:15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5">
        <v>0</v>
      </c>
    </row>
    <row r="127" spans="5:15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5">
        <v>0</v>
      </c>
    </row>
    <row r="128" spans="5:15" x14ac:dyDescent="0.25">
      <c r="E128" s="16" t="s">
        <v>141</v>
      </c>
      <c r="F128" s="26"/>
      <c r="G128" s="27">
        <v>1</v>
      </c>
      <c r="H128" s="3">
        <v>100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2">
        <v>100</v>
      </c>
      <c r="O128" s="5">
        <v>0</v>
      </c>
    </row>
    <row r="129" spans="5:15" x14ac:dyDescent="0.25">
      <c r="E129" s="16" t="s">
        <v>142</v>
      </c>
      <c r="F129" s="26"/>
      <c r="G129" s="27">
        <v>2</v>
      </c>
      <c r="H129" s="3">
        <v>50</v>
      </c>
      <c r="I129" s="2">
        <v>50</v>
      </c>
      <c r="J129" s="1">
        <v>0</v>
      </c>
      <c r="K129" s="1">
        <v>0</v>
      </c>
      <c r="L129" s="1">
        <v>0</v>
      </c>
      <c r="M129" s="1">
        <v>0</v>
      </c>
      <c r="N129" s="2">
        <v>100</v>
      </c>
      <c r="O129" s="5">
        <v>0</v>
      </c>
    </row>
    <row r="130" spans="5:15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5">
        <v>0</v>
      </c>
    </row>
    <row r="131" spans="5:15" x14ac:dyDescent="0.25">
      <c r="E131" s="16" t="s">
        <v>144</v>
      </c>
      <c r="F131" s="26"/>
      <c r="G131" s="27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2">
        <v>100</v>
      </c>
      <c r="O131" s="5">
        <v>0</v>
      </c>
    </row>
    <row r="132" spans="5:15" x14ac:dyDescent="0.25">
      <c r="E132" s="16" t="s">
        <v>145</v>
      </c>
      <c r="F132" s="26"/>
      <c r="G132" s="27">
        <v>1</v>
      </c>
      <c r="H132" s="3">
        <v>100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2">
        <v>100</v>
      </c>
      <c r="O132" s="5">
        <v>0</v>
      </c>
    </row>
    <row r="133" spans="5:15" x14ac:dyDescent="0.25">
      <c r="E133" s="16" t="s">
        <v>146</v>
      </c>
      <c r="F133" s="26"/>
      <c r="G133" s="27">
        <v>21</v>
      </c>
      <c r="H133" s="3">
        <v>33.299999999999997</v>
      </c>
      <c r="I133" s="2">
        <v>52.4</v>
      </c>
      <c r="J133" s="2">
        <v>14.3</v>
      </c>
      <c r="K133" s="1">
        <v>0</v>
      </c>
      <c r="L133" s="1">
        <v>0</v>
      </c>
      <c r="M133" s="1">
        <v>0</v>
      </c>
      <c r="N133" s="2">
        <v>85.7</v>
      </c>
      <c r="O133" s="6">
        <v>14.3</v>
      </c>
    </row>
    <row r="134" spans="5:15" ht="25.2" x14ac:dyDescent="0.25">
      <c r="E134" s="16" t="s">
        <v>147</v>
      </c>
      <c r="F134" s="26"/>
      <c r="G134" s="27">
        <v>1</v>
      </c>
      <c r="H134" s="4">
        <v>0</v>
      </c>
      <c r="I134" s="1">
        <v>0</v>
      </c>
      <c r="J134" s="2">
        <v>100</v>
      </c>
      <c r="K134" s="1">
        <v>0</v>
      </c>
      <c r="L134" s="1">
        <v>0</v>
      </c>
      <c r="M134" s="1">
        <v>0</v>
      </c>
      <c r="N134" s="1">
        <v>0</v>
      </c>
      <c r="O134" s="6">
        <v>100</v>
      </c>
    </row>
    <row r="135" spans="5:15" x14ac:dyDescent="0.25">
      <c r="E135" s="16" t="s">
        <v>148</v>
      </c>
      <c r="F135" s="26"/>
      <c r="G135" s="27">
        <v>6</v>
      </c>
      <c r="H135" s="3">
        <v>16.7</v>
      </c>
      <c r="I135" s="2">
        <v>83.3</v>
      </c>
      <c r="J135" s="1">
        <v>0</v>
      </c>
      <c r="K135" s="1">
        <v>0</v>
      </c>
      <c r="L135" s="1">
        <v>0</v>
      </c>
      <c r="M135" s="1">
        <v>0</v>
      </c>
      <c r="N135" s="2">
        <v>100</v>
      </c>
      <c r="O135" s="5">
        <v>0</v>
      </c>
    </row>
    <row r="136" spans="5:15" x14ac:dyDescent="0.25">
      <c r="E136" s="16" t="s">
        <v>149</v>
      </c>
      <c r="F136" s="26"/>
      <c r="G136" s="27">
        <v>2</v>
      </c>
      <c r="H136" s="4">
        <v>0</v>
      </c>
      <c r="I136" s="2">
        <v>100</v>
      </c>
      <c r="J136" s="1">
        <v>0</v>
      </c>
      <c r="K136" s="1">
        <v>0</v>
      </c>
      <c r="L136" s="1">
        <v>0</v>
      </c>
      <c r="M136" s="1">
        <v>0</v>
      </c>
      <c r="N136" s="2">
        <v>100</v>
      </c>
      <c r="O136" s="5">
        <v>0</v>
      </c>
    </row>
    <row r="137" spans="5:15" x14ac:dyDescent="0.25">
      <c r="E137" s="16" t="s">
        <v>150</v>
      </c>
      <c r="F137" s="26"/>
      <c r="G137" s="27">
        <v>1</v>
      </c>
      <c r="H137" s="4">
        <v>0</v>
      </c>
      <c r="I137" s="1">
        <v>0</v>
      </c>
      <c r="J137" s="2">
        <v>100</v>
      </c>
      <c r="K137" s="1">
        <v>0</v>
      </c>
      <c r="L137" s="1">
        <v>0</v>
      </c>
      <c r="M137" s="1">
        <v>0</v>
      </c>
      <c r="N137" s="1">
        <v>0</v>
      </c>
      <c r="O137" s="6">
        <v>100</v>
      </c>
    </row>
    <row r="138" spans="5:15" x14ac:dyDescent="0.25">
      <c r="E138" s="16" t="s">
        <v>151</v>
      </c>
      <c r="F138" s="26"/>
      <c r="G138" s="27">
        <v>1</v>
      </c>
      <c r="H138" s="4">
        <v>0</v>
      </c>
      <c r="I138" s="2">
        <v>100</v>
      </c>
      <c r="J138" s="1">
        <v>0</v>
      </c>
      <c r="K138" s="1">
        <v>0</v>
      </c>
      <c r="L138" s="1">
        <v>0</v>
      </c>
      <c r="M138" s="1">
        <v>0</v>
      </c>
      <c r="N138" s="2">
        <v>100</v>
      </c>
      <c r="O138" s="5">
        <v>0</v>
      </c>
    </row>
    <row r="139" spans="5:15" x14ac:dyDescent="0.25">
      <c r="E139" s="16" t="s">
        <v>152</v>
      </c>
      <c r="F139" s="26"/>
      <c r="G139" s="27">
        <v>1</v>
      </c>
      <c r="H139" s="4">
        <v>0</v>
      </c>
      <c r="I139" s="2">
        <v>100</v>
      </c>
      <c r="J139" s="1">
        <v>0</v>
      </c>
      <c r="K139" s="1">
        <v>0</v>
      </c>
      <c r="L139" s="1">
        <v>0</v>
      </c>
      <c r="M139" s="1">
        <v>0</v>
      </c>
      <c r="N139" s="2">
        <v>100</v>
      </c>
      <c r="O139" s="5">
        <v>0</v>
      </c>
    </row>
    <row r="140" spans="5:15" x14ac:dyDescent="0.25">
      <c r="E140" s="16" t="s">
        <v>153</v>
      </c>
      <c r="F140" s="26"/>
      <c r="G140" s="27">
        <v>3</v>
      </c>
      <c r="H140" s="3">
        <v>66.7</v>
      </c>
      <c r="I140" s="1">
        <v>0</v>
      </c>
      <c r="J140" s="2">
        <v>33.299999999999997</v>
      </c>
      <c r="K140" s="1">
        <v>0</v>
      </c>
      <c r="L140" s="1">
        <v>0</v>
      </c>
      <c r="M140" s="1">
        <v>0</v>
      </c>
      <c r="N140" s="2">
        <v>66.7</v>
      </c>
      <c r="O140" s="6">
        <v>33.299999999999997</v>
      </c>
    </row>
    <row r="141" spans="5:15" x14ac:dyDescent="0.25">
      <c r="E141" s="16" t="s">
        <v>154</v>
      </c>
      <c r="F141" s="26"/>
      <c r="G141" s="27">
        <v>1</v>
      </c>
      <c r="H141" s="4">
        <v>0</v>
      </c>
      <c r="I141" s="2">
        <v>100</v>
      </c>
      <c r="J141" s="1">
        <v>0</v>
      </c>
      <c r="K141" s="1">
        <v>0</v>
      </c>
      <c r="L141" s="1">
        <v>0</v>
      </c>
      <c r="M141" s="1">
        <v>0</v>
      </c>
      <c r="N141" s="2">
        <v>100</v>
      </c>
      <c r="O141" s="5">
        <v>0</v>
      </c>
    </row>
    <row r="142" spans="5:15" x14ac:dyDescent="0.25">
      <c r="E142" s="16" t="s">
        <v>155</v>
      </c>
      <c r="F142" s="26"/>
      <c r="G142" s="27">
        <v>2</v>
      </c>
      <c r="H142" s="4">
        <v>0</v>
      </c>
      <c r="I142" s="1">
        <v>0</v>
      </c>
      <c r="J142" s="2">
        <v>50</v>
      </c>
      <c r="K142" s="2">
        <v>50</v>
      </c>
      <c r="L142" s="1">
        <v>0</v>
      </c>
      <c r="M142" s="1">
        <v>0</v>
      </c>
      <c r="N142" s="1">
        <v>0</v>
      </c>
      <c r="O142" s="6">
        <v>100</v>
      </c>
    </row>
    <row r="143" spans="5:15" x14ac:dyDescent="0.25">
      <c r="E143" s="16" t="s">
        <v>156</v>
      </c>
      <c r="F143" s="26"/>
      <c r="G143" s="27">
        <v>2</v>
      </c>
      <c r="H143" s="4">
        <v>0</v>
      </c>
      <c r="I143" s="2">
        <v>100</v>
      </c>
      <c r="J143" s="1">
        <v>0</v>
      </c>
      <c r="K143" s="1">
        <v>0</v>
      </c>
      <c r="L143" s="1">
        <v>0</v>
      </c>
      <c r="M143" s="1">
        <v>0</v>
      </c>
      <c r="N143" s="2">
        <v>100</v>
      </c>
      <c r="O143" s="5">
        <v>0</v>
      </c>
    </row>
    <row r="144" spans="5:15" x14ac:dyDescent="0.25">
      <c r="E144" s="16" t="s">
        <v>157</v>
      </c>
      <c r="F144" s="26"/>
      <c r="G144" s="27">
        <v>1</v>
      </c>
      <c r="H144" s="4">
        <v>0</v>
      </c>
      <c r="I144" s="1">
        <v>0</v>
      </c>
      <c r="J144" s="2">
        <v>100</v>
      </c>
      <c r="K144" s="1">
        <v>0</v>
      </c>
      <c r="L144" s="1">
        <v>0</v>
      </c>
      <c r="M144" s="1">
        <v>0</v>
      </c>
      <c r="N144" s="1">
        <v>0</v>
      </c>
      <c r="O144" s="6">
        <v>100</v>
      </c>
    </row>
    <row r="145" spans="5:15" x14ac:dyDescent="0.25">
      <c r="E145" s="16" t="s">
        <v>158</v>
      </c>
      <c r="F145" s="26"/>
      <c r="G145" s="27">
        <v>5</v>
      </c>
      <c r="H145" s="3">
        <v>40</v>
      </c>
      <c r="I145" s="2">
        <v>60</v>
      </c>
      <c r="J145" s="1">
        <v>0</v>
      </c>
      <c r="K145" s="1">
        <v>0</v>
      </c>
      <c r="L145" s="1">
        <v>0</v>
      </c>
      <c r="M145" s="1">
        <v>0</v>
      </c>
      <c r="N145" s="2">
        <v>100</v>
      </c>
      <c r="O145" s="5">
        <v>0</v>
      </c>
    </row>
    <row r="146" spans="5:15" x14ac:dyDescent="0.25">
      <c r="E146" s="16" t="s">
        <v>159</v>
      </c>
      <c r="F146" s="26"/>
      <c r="G146" s="27">
        <v>2</v>
      </c>
      <c r="H146" s="4">
        <v>0</v>
      </c>
      <c r="I146" s="1">
        <v>0</v>
      </c>
      <c r="J146" s="2">
        <v>50</v>
      </c>
      <c r="K146" s="2">
        <v>50</v>
      </c>
      <c r="L146" s="1">
        <v>0</v>
      </c>
      <c r="M146" s="1">
        <v>0</v>
      </c>
      <c r="N146" s="1">
        <v>0</v>
      </c>
      <c r="O146" s="6">
        <v>100</v>
      </c>
    </row>
    <row r="147" spans="5:15" x14ac:dyDescent="0.25">
      <c r="E147" s="16" t="s">
        <v>160</v>
      </c>
      <c r="F147" s="26"/>
      <c r="G147" s="27">
        <v>1</v>
      </c>
      <c r="H147" s="4">
        <v>0</v>
      </c>
      <c r="I147" s="1">
        <v>0</v>
      </c>
      <c r="J147" s="1">
        <v>0</v>
      </c>
      <c r="K147" s="2">
        <v>100</v>
      </c>
      <c r="L147" s="1">
        <v>0</v>
      </c>
      <c r="M147" s="1">
        <v>0</v>
      </c>
      <c r="N147" s="1">
        <v>0</v>
      </c>
      <c r="O147" s="6">
        <v>100</v>
      </c>
    </row>
    <row r="148" spans="5:15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5">
        <v>0</v>
      </c>
    </row>
    <row r="149" spans="5:15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2">
        <v>100</v>
      </c>
      <c r="K149" s="1">
        <v>0</v>
      </c>
      <c r="L149" s="1">
        <v>0</v>
      </c>
      <c r="M149" s="1">
        <v>0</v>
      </c>
      <c r="N149" s="1">
        <v>0</v>
      </c>
      <c r="O149" s="6">
        <v>100</v>
      </c>
    </row>
    <row r="150" spans="5:15" x14ac:dyDescent="0.25">
      <c r="E150" s="16" t="s">
        <v>163</v>
      </c>
      <c r="F150" s="26"/>
      <c r="G150" s="27">
        <v>1</v>
      </c>
      <c r="H150" s="4">
        <v>0</v>
      </c>
      <c r="I150" s="2">
        <v>100</v>
      </c>
      <c r="J150" s="1">
        <v>0</v>
      </c>
      <c r="K150" s="1">
        <v>0</v>
      </c>
      <c r="L150" s="1">
        <v>0</v>
      </c>
      <c r="M150" s="1">
        <v>0</v>
      </c>
      <c r="N150" s="2">
        <v>100</v>
      </c>
      <c r="O150" s="5">
        <v>0</v>
      </c>
    </row>
    <row r="151" spans="5:15" x14ac:dyDescent="0.25">
      <c r="E151" s="16" t="s">
        <v>164</v>
      </c>
      <c r="F151" s="26"/>
      <c r="G151" s="27">
        <v>5</v>
      </c>
      <c r="H151" s="3">
        <v>20</v>
      </c>
      <c r="I151" s="2">
        <v>60</v>
      </c>
      <c r="J151" s="1">
        <v>0</v>
      </c>
      <c r="K151" s="2">
        <v>20</v>
      </c>
      <c r="L151" s="1">
        <v>0</v>
      </c>
      <c r="M151" s="1">
        <v>0</v>
      </c>
      <c r="N151" s="2">
        <v>80</v>
      </c>
      <c r="O151" s="6">
        <v>20</v>
      </c>
    </row>
    <row r="152" spans="5:15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&amp;CP(3)</oddFooter>
  </headerFooter>
  <rowBreaks count="1" manualBreakCount="1"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2"/>
  <sheetViews>
    <sheetView workbookViewId="0">
      <selection activeCell="A2" sqref="A2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2" width="8.59765625" style="13" customWidth="1"/>
    <col min="13" max="16384" width="8.8984375" style="13"/>
  </cols>
  <sheetData>
    <row r="4" spans="2:12" x14ac:dyDescent="0.25">
      <c r="B4" s="30" t="str">
        <f xml:space="preserve"> HYPERLINK("#'目次'!B10", "[4]")</f>
        <v>[4]</v>
      </c>
      <c r="C4" s="12" t="s">
        <v>188</v>
      </c>
    </row>
    <row r="7" spans="2:12" x14ac:dyDescent="0.25">
      <c r="C7" s="12" t="s">
        <v>10</v>
      </c>
    </row>
    <row r="8" spans="2:12" ht="37.799999999999997" x14ac:dyDescent="0.25">
      <c r="E8" s="40"/>
      <c r="F8" s="41"/>
      <c r="G8" s="23" t="s">
        <v>11</v>
      </c>
      <c r="H8" s="18" t="s">
        <v>189</v>
      </c>
      <c r="I8" s="7" t="s">
        <v>190</v>
      </c>
      <c r="J8" s="7" t="s">
        <v>191</v>
      </c>
      <c r="K8" s="7" t="s">
        <v>192</v>
      </c>
      <c r="L8" s="20" t="s">
        <v>20</v>
      </c>
    </row>
    <row r="9" spans="2:12" x14ac:dyDescent="0.25">
      <c r="E9" s="42"/>
      <c r="F9" s="43"/>
      <c r="G9" s="25"/>
      <c r="H9" s="17"/>
      <c r="I9" s="9"/>
      <c r="J9" s="9"/>
      <c r="K9" s="9"/>
      <c r="L9" s="22"/>
    </row>
    <row r="10" spans="2:12" x14ac:dyDescent="0.25">
      <c r="E10" s="16" t="s">
        <v>23</v>
      </c>
      <c r="F10" s="26"/>
      <c r="G10" s="32">
        <v>326</v>
      </c>
      <c r="H10" s="19">
        <v>6.1</v>
      </c>
      <c r="I10" s="11">
        <v>48.5</v>
      </c>
      <c r="J10" s="11">
        <v>55.2</v>
      </c>
      <c r="K10" s="11">
        <v>5.2</v>
      </c>
      <c r="L10" s="34">
        <v>0</v>
      </c>
    </row>
    <row r="11" spans="2:12" x14ac:dyDescent="0.25">
      <c r="E11" s="16" t="s">
        <v>24</v>
      </c>
      <c r="F11" s="26"/>
      <c r="G11" s="27">
        <v>16</v>
      </c>
      <c r="H11" s="4">
        <v>0</v>
      </c>
      <c r="I11" s="2">
        <v>18.8</v>
      </c>
      <c r="J11" s="2">
        <v>62.5</v>
      </c>
      <c r="K11" s="2">
        <v>37.5</v>
      </c>
      <c r="L11" s="5">
        <v>0</v>
      </c>
    </row>
    <row r="12" spans="2:12" x14ac:dyDescent="0.25">
      <c r="E12" s="16" t="s">
        <v>25</v>
      </c>
      <c r="F12" s="26"/>
      <c r="G12" s="27">
        <v>16</v>
      </c>
      <c r="H12" s="3">
        <v>12.5</v>
      </c>
      <c r="I12" s="2">
        <v>68.8</v>
      </c>
      <c r="J12" s="2">
        <v>31.3</v>
      </c>
      <c r="K12" s="1">
        <v>0</v>
      </c>
      <c r="L12" s="5">
        <v>0</v>
      </c>
    </row>
    <row r="13" spans="2:12" x14ac:dyDescent="0.25">
      <c r="E13" s="16" t="s">
        <v>26</v>
      </c>
      <c r="F13" s="26"/>
      <c r="G13" s="27">
        <v>10</v>
      </c>
      <c r="H13" s="3">
        <v>10</v>
      </c>
      <c r="I13" s="2">
        <v>40</v>
      </c>
      <c r="J13" s="2">
        <v>30</v>
      </c>
      <c r="K13" s="2">
        <v>20</v>
      </c>
      <c r="L13" s="5">
        <v>0</v>
      </c>
    </row>
    <row r="14" spans="2:12" x14ac:dyDescent="0.25">
      <c r="E14" s="16" t="s">
        <v>27</v>
      </c>
      <c r="F14" s="26"/>
      <c r="G14" s="27">
        <v>89</v>
      </c>
      <c r="H14" s="3">
        <v>20.2</v>
      </c>
      <c r="I14" s="2">
        <v>51.7</v>
      </c>
      <c r="J14" s="2">
        <v>61.8</v>
      </c>
      <c r="K14" s="2">
        <v>9</v>
      </c>
      <c r="L14" s="5">
        <v>0</v>
      </c>
    </row>
    <row r="15" spans="2:12" x14ac:dyDescent="0.25">
      <c r="E15" s="16" t="s">
        <v>28</v>
      </c>
      <c r="F15" s="26"/>
      <c r="G15" s="27">
        <v>9</v>
      </c>
      <c r="H15" s="3">
        <v>11.1</v>
      </c>
      <c r="I15" s="2">
        <v>77.8</v>
      </c>
      <c r="J15" s="2">
        <v>44.4</v>
      </c>
      <c r="K15" s="1">
        <v>0</v>
      </c>
      <c r="L15" s="5">
        <v>0</v>
      </c>
    </row>
    <row r="16" spans="2:12" x14ac:dyDescent="0.25">
      <c r="E16" s="16" t="s">
        <v>29</v>
      </c>
      <c r="F16" s="26"/>
      <c r="G16" s="27">
        <v>114</v>
      </c>
      <c r="H16" s="3">
        <v>4.4000000000000004</v>
      </c>
      <c r="I16" s="2">
        <v>55.3</v>
      </c>
      <c r="J16" s="2">
        <v>56.1</v>
      </c>
      <c r="K16" s="2">
        <v>5.3</v>
      </c>
      <c r="L16" s="5">
        <v>0</v>
      </c>
    </row>
    <row r="17" spans="5:12" x14ac:dyDescent="0.25">
      <c r="E17" s="16" t="s">
        <v>30</v>
      </c>
      <c r="F17" s="26"/>
      <c r="G17" s="27">
        <v>119</v>
      </c>
      <c r="H17" s="3">
        <v>4.2</v>
      </c>
      <c r="I17" s="2">
        <v>48.7</v>
      </c>
      <c r="J17" s="2">
        <v>51.3</v>
      </c>
      <c r="K17" s="2">
        <v>10.1</v>
      </c>
      <c r="L17" s="5">
        <v>0</v>
      </c>
    </row>
    <row r="18" spans="5:12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5">
        <v>0</v>
      </c>
    </row>
    <row r="19" spans="5:12" x14ac:dyDescent="0.25">
      <c r="E19" s="16" t="s">
        <v>32</v>
      </c>
      <c r="F19" s="26"/>
      <c r="G19" s="27">
        <v>52</v>
      </c>
      <c r="H19" s="3">
        <v>1.9</v>
      </c>
      <c r="I19" s="2">
        <v>48.1</v>
      </c>
      <c r="J19" s="2">
        <v>55.8</v>
      </c>
      <c r="K19" s="2">
        <v>5.8</v>
      </c>
      <c r="L19" s="5">
        <v>0</v>
      </c>
    </row>
    <row r="20" spans="5:12" x14ac:dyDescent="0.25">
      <c r="E20" s="16" t="s">
        <v>33</v>
      </c>
      <c r="F20" s="26"/>
      <c r="G20" s="27">
        <v>10</v>
      </c>
      <c r="H20" s="4">
        <v>0</v>
      </c>
      <c r="I20" s="2">
        <v>50</v>
      </c>
      <c r="J20" s="2">
        <v>50</v>
      </c>
      <c r="K20" s="1">
        <v>0</v>
      </c>
      <c r="L20" s="5">
        <v>0</v>
      </c>
    </row>
    <row r="21" spans="5:12" x14ac:dyDescent="0.25">
      <c r="E21" s="16" t="s">
        <v>34</v>
      </c>
      <c r="F21" s="26"/>
      <c r="G21" s="27">
        <v>5</v>
      </c>
      <c r="H21" s="4">
        <v>0</v>
      </c>
      <c r="I21" s="2">
        <v>60</v>
      </c>
      <c r="J21" s="2">
        <v>40</v>
      </c>
      <c r="K21" s="1">
        <v>0</v>
      </c>
      <c r="L21" s="5">
        <v>0</v>
      </c>
    </row>
    <row r="22" spans="5:12" x14ac:dyDescent="0.25">
      <c r="E22" s="16" t="s">
        <v>35</v>
      </c>
      <c r="F22" s="26"/>
      <c r="G22" s="27">
        <v>143</v>
      </c>
      <c r="H22" s="3">
        <v>2.1</v>
      </c>
      <c r="I22" s="2">
        <v>43.4</v>
      </c>
      <c r="J22" s="2">
        <v>55.2</v>
      </c>
      <c r="K22" s="2">
        <v>6.3</v>
      </c>
      <c r="L22" s="6">
        <v>0.7</v>
      </c>
    </row>
    <row r="23" spans="5:12" x14ac:dyDescent="0.25">
      <c r="E23" s="16" t="s">
        <v>36</v>
      </c>
      <c r="F23" s="26"/>
      <c r="G23" s="27">
        <v>2</v>
      </c>
      <c r="H23" s="4">
        <v>0</v>
      </c>
      <c r="I23" s="2">
        <v>50</v>
      </c>
      <c r="J23" s="2">
        <v>50</v>
      </c>
      <c r="K23" s="1">
        <v>0</v>
      </c>
      <c r="L23" s="5">
        <v>0</v>
      </c>
    </row>
    <row r="24" spans="5:12" x14ac:dyDescent="0.25">
      <c r="E24" s="16" t="s">
        <v>37</v>
      </c>
      <c r="F24" s="26"/>
      <c r="G24" s="27">
        <v>6</v>
      </c>
      <c r="H24" s="3">
        <v>16.7</v>
      </c>
      <c r="I24" s="2">
        <v>66.7</v>
      </c>
      <c r="J24" s="2">
        <v>16.7</v>
      </c>
      <c r="K24" s="1">
        <v>0</v>
      </c>
      <c r="L24" s="5">
        <v>0</v>
      </c>
    </row>
    <row r="25" spans="5:12" x14ac:dyDescent="0.25">
      <c r="E25" s="16" t="s">
        <v>38</v>
      </c>
      <c r="F25" s="26"/>
      <c r="G25" s="27">
        <v>6</v>
      </c>
      <c r="H25" s="4">
        <v>0</v>
      </c>
      <c r="I25" s="2">
        <v>83.3</v>
      </c>
      <c r="J25" s="2">
        <v>16.7</v>
      </c>
      <c r="K25" s="2">
        <v>16.7</v>
      </c>
      <c r="L25" s="5">
        <v>0</v>
      </c>
    </row>
    <row r="26" spans="5:12" x14ac:dyDescent="0.25">
      <c r="E26" s="16" t="s">
        <v>39</v>
      </c>
      <c r="F26" s="26"/>
      <c r="G26" s="27">
        <v>57</v>
      </c>
      <c r="H26" s="3">
        <v>1.8</v>
      </c>
      <c r="I26" s="2">
        <v>40.4</v>
      </c>
      <c r="J26" s="2">
        <v>49.1</v>
      </c>
      <c r="K26" s="2">
        <v>19.3</v>
      </c>
      <c r="L26" s="5">
        <v>0</v>
      </c>
    </row>
    <row r="27" spans="5:12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5">
        <v>0</v>
      </c>
    </row>
    <row r="28" spans="5:12" x14ac:dyDescent="0.25">
      <c r="E28" s="16" t="s">
        <v>41</v>
      </c>
      <c r="F28" s="26"/>
      <c r="G28" s="27">
        <v>31</v>
      </c>
      <c r="H28" s="3">
        <v>9.6999999999999993</v>
      </c>
      <c r="I28" s="2">
        <v>35.5</v>
      </c>
      <c r="J28" s="2">
        <v>58.1</v>
      </c>
      <c r="K28" s="2">
        <v>12.9</v>
      </c>
      <c r="L28" s="5">
        <v>0</v>
      </c>
    </row>
    <row r="29" spans="5:12" x14ac:dyDescent="0.25">
      <c r="E29" s="16" t="s">
        <v>42</v>
      </c>
      <c r="F29" s="26"/>
      <c r="G29" s="27">
        <v>11</v>
      </c>
      <c r="H29" s="3">
        <v>18.2</v>
      </c>
      <c r="I29" s="2">
        <v>54.5</v>
      </c>
      <c r="J29" s="2">
        <v>63.6</v>
      </c>
      <c r="K29" s="1">
        <v>0</v>
      </c>
      <c r="L29" s="5">
        <v>0</v>
      </c>
    </row>
    <row r="30" spans="5:12" x14ac:dyDescent="0.25">
      <c r="E30" s="16" t="s">
        <v>43</v>
      </c>
      <c r="F30" s="26"/>
      <c r="G30" s="27">
        <v>423</v>
      </c>
      <c r="H30" s="3">
        <v>3.3</v>
      </c>
      <c r="I30" s="2">
        <v>73.3</v>
      </c>
      <c r="J30" s="2">
        <v>32.9</v>
      </c>
      <c r="K30" s="2">
        <v>0.5</v>
      </c>
      <c r="L30" s="6">
        <v>0.2</v>
      </c>
    </row>
    <row r="31" spans="5:12" ht="25.2" x14ac:dyDescent="0.25">
      <c r="E31" s="16" t="s">
        <v>44</v>
      </c>
      <c r="F31" s="26"/>
      <c r="G31" s="27">
        <v>20</v>
      </c>
      <c r="H31" s="3">
        <v>5</v>
      </c>
      <c r="I31" s="2">
        <v>75</v>
      </c>
      <c r="J31" s="2">
        <v>20</v>
      </c>
      <c r="K31" s="1">
        <v>0</v>
      </c>
      <c r="L31" s="5">
        <v>0</v>
      </c>
    </row>
    <row r="32" spans="5:12" ht="25.2" x14ac:dyDescent="0.25">
      <c r="E32" s="16" t="s">
        <v>45</v>
      </c>
      <c r="F32" s="26"/>
      <c r="G32" s="27">
        <v>1</v>
      </c>
      <c r="H32" s="4">
        <v>0</v>
      </c>
      <c r="I32" s="1">
        <v>0</v>
      </c>
      <c r="J32" s="2">
        <v>100</v>
      </c>
      <c r="K32" s="1">
        <v>0</v>
      </c>
      <c r="L32" s="5">
        <v>0</v>
      </c>
    </row>
    <row r="33" spans="5:12" x14ac:dyDescent="0.25">
      <c r="E33" s="16" t="s">
        <v>46</v>
      </c>
      <c r="F33" s="26"/>
      <c r="G33" s="27">
        <v>3</v>
      </c>
      <c r="H33" s="3">
        <v>33.299999999999997</v>
      </c>
      <c r="I33" s="2">
        <v>66.7</v>
      </c>
      <c r="J33" s="1">
        <v>0</v>
      </c>
      <c r="K33" s="1">
        <v>0</v>
      </c>
      <c r="L33" s="5">
        <v>0</v>
      </c>
    </row>
    <row r="34" spans="5:12" ht="25.2" x14ac:dyDescent="0.25">
      <c r="E34" s="16" t="s">
        <v>47</v>
      </c>
      <c r="F34" s="26"/>
      <c r="G34" s="27">
        <v>437</v>
      </c>
      <c r="H34" s="3">
        <v>4.3</v>
      </c>
      <c r="I34" s="2">
        <v>52.2</v>
      </c>
      <c r="J34" s="2">
        <v>53.5</v>
      </c>
      <c r="K34" s="2">
        <v>3</v>
      </c>
      <c r="L34" s="6">
        <v>0.2</v>
      </c>
    </row>
    <row r="35" spans="5:12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5">
        <v>0</v>
      </c>
    </row>
    <row r="36" spans="5:12" ht="25.2" x14ac:dyDescent="0.25">
      <c r="E36" s="16" t="s">
        <v>49</v>
      </c>
      <c r="F36" s="26"/>
      <c r="G36" s="27">
        <v>125</v>
      </c>
      <c r="H36" s="3">
        <v>16</v>
      </c>
      <c r="I36" s="2">
        <v>28</v>
      </c>
      <c r="J36" s="2">
        <v>50.4</v>
      </c>
      <c r="K36" s="2">
        <v>14.4</v>
      </c>
      <c r="L36" s="5">
        <v>0</v>
      </c>
    </row>
    <row r="37" spans="5:12" x14ac:dyDescent="0.25">
      <c r="E37" s="16" t="s">
        <v>50</v>
      </c>
      <c r="F37" s="26"/>
      <c r="G37" s="27">
        <v>40</v>
      </c>
      <c r="H37" s="3">
        <v>5</v>
      </c>
      <c r="I37" s="2">
        <v>25</v>
      </c>
      <c r="J37" s="2">
        <v>57.5</v>
      </c>
      <c r="K37" s="2">
        <v>12.5</v>
      </c>
      <c r="L37" s="5">
        <v>0</v>
      </c>
    </row>
    <row r="38" spans="5:12" x14ac:dyDescent="0.25">
      <c r="E38" s="16" t="s">
        <v>51</v>
      </c>
      <c r="F38" s="26"/>
      <c r="G38" s="27">
        <v>19</v>
      </c>
      <c r="H38" s="4">
        <v>0</v>
      </c>
      <c r="I38" s="2">
        <v>15.8</v>
      </c>
      <c r="J38" s="2">
        <v>84.2</v>
      </c>
      <c r="K38" s="1">
        <v>0</v>
      </c>
      <c r="L38" s="5">
        <v>0</v>
      </c>
    </row>
    <row r="39" spans="5:12" x14ac:dyDescent="0.25">
      <c r="E39" s="16" t="s">
        <v>52</v>
      </c>
      <c r="F39" s="26"/>
      <c r="G39" s="27">
        <v>82</v>
      </c>
      <c r="H39" s="3">
        <v>8.5</v>
      </c>
      <c r="I39" s="2">
        <v>25.6</v>
      </c>
      <c r="J39" s="2">
        <v>64.599999999999994</v>
      </c>
      <c r="K39" s="2">
        <v>23.2</v>
      </c>
      <c r="L39" s="5">
        <v>0</v>
      </c>
    </row>
    <row r="40" spans="5:12" x14ac:dyDescent="0.25">
      <c r="E40" s="16" t="s">
        <v>53</v>
      </c>
      <c r="F40" s="26"/>
      <c r="G40" s="27">
        <v>36</v>
      </c>
      <c r="H40" s="3">
        <v>2.8</v>
      </c>
      <c r="I40" s="2">
        <v>11.1</v>
      </c>
      <c r="J40" s="2">
        <v>80.599999999999994</v>
      </c>
      <c r="K40" s="2">
        <v>8.3000000000000007</v>
      </c>
      <c r="L40" s="5">
        <v>0</v>
      </c>
    </row>
    <row r="41" spans="5:12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5">
        <v>0</v>
      </c>
    </row>
    <row r="42" spans="5:12" x14ac:dyDescent="0.25">
      <c r="E42" s="16" t="s">
        <v>55</v>
      </c>
      <c r="F42" s="26"/>
      <c r="G42" s="27">
        <v>3</v>
      </c>
      <c r="H42" s="4">
        <v>0</v>
      </c>
      <c r="I42" s="2">
        <v>66.7</v>
      </c>
      <c r="J42" s="2">
        <v>66.7</v>
      </c>
      <c r="K42" s="1">
        <v>0</v>
      </c>
      <c r="L42" s="5">
        <v>0</v>
      </c>
    </row>
    <row r="43" spans="5:12" x14ac:dyDescent="0.25">
      <c r="E43" s="16" t="s">
        <v>56</v>
      </c>
      <c r="F43" s="26"/>
      <c r="G43" s="27">
        <v>52</v>
      </c>
      <c r="H43" s="3">
        <v>3.8</v>
      </c>
      <c r="I43" s="2">
        <v>19.2</v>
      </c>
      <c r="J43" s="2">
        <v>63.5</v>
      </c>
      <c r="K43" s="2">
        <v>30.8</v>
      </c>
      <c r="L43" s="5">
        <v>0</v>
      </c>
    </row>
    <row r="44" spans="5:12" x14ac:dyDescent="0.25">
      <c r="E44" s="16" t="s">
        <v>57</v>
      </c>
      <c r="F44" s="26"/>
      <c r="G44" s="27">
        <v>36</v>
      </c>
      <c r="H44" s="3">
        <v>2.8</v>
      </c>
      <c r="I44" s="2">
        <v>11.1</v>
      </c>
      <c r="J44" s="2">
        <v>33.299999999999997</v>
      </c>
      <c r="K44" s="2">
        <v>61.1</v>
      </c>
      <c r="L44" s="5">
        <v>0</v>
      </c>
    </row>
    <row r="45" spans="5:12" x14ac:dyDescent="0.25">
      <c r="E45" s="16" t="s">
        <v>58</v>
      </c>
      <c r="F45" s="26"/>
      <c r="G45" s="27">
        <v>106</v>
      </c>
      <c r="H45" s="3">
        <v>17</v>
      </c>
      <c r="I45" s="2">
        <v>37.700000000000003</v>
      </c>
      <c r="J45" s="2">
        <v>43.4</v>
      </c>
      <c r="K45" s="2">
        <v>12.3</v>
      </c>
      <c r="L45" s="5">
        <v>0</v>
      </c>
    </row>
    <row r="46" spans="5:12" x14ac:dyDescent="0.25">
      <c r="E46" s="16" t="s">
        <v>59</v>
      </c>
      <c r="F46" s="26"/>
      <c r="G46" s="27">
        <v>62</v>
      </c>
      <c r="H46" s="3">
        <v>12.9</v>
      </c>
      <c r="I46" s="2">
        <v>27.4</v>
      </c>
      <c r="J46" s="2">
        <v>48.4</v>
      </c>
      <c r="K46" s="2">
        <v>22.6</v>
      </c>
      <c r="L46" s="6">
        <v>1.6</v>
      </c>
    </row>
    <row r="47" spans="5:12" x14ac:dyDescent="0.25">
      <c r="E47" s="16" t="s">
        <v>60</v>
      </c>
      <c r="F47" s="26"/>
      <c r="G47" s="27">
        <v>29</v>
      </c>
      <c r="H47" s="3">
        <v>3.4</v>
      </c>
      <c r="I47" s="2">
        <v>27.6</v>
      </c>
      <c r="J47" s="2">
        <v>65.5</v>
      </c>
      <c r="K47" s="2">
        <v>6.9</v>
      </c>
      <c r="L47" s="5">
        <v>0</v>
      </c>
    </row>
    <row r="48" spans="5:12" x14ac:dyDescent="0.25">
      <c r="E48" s="16" t="s">
        <v>61</v>
      </c>
      <c r="F48" s="26"/>
      <c r="G48" s="27">
        <v>248</v>
      </c>
      <c r="H48" s="3">
        <v>4</v>
      </c>
      <c r="I48" s="2">
        <v>58.9</v>
      </c>
      <c r="J48" s="2">
        <v>47.6</v>
      </c>
      <c r="K48" s="2">
        <v>0.4</v>
      </c>
      <c r="L48" s="6">
        <v>0.4</v>
      </c>
    </row>
    <row r="49" spans="5:12" x14ac:dyDescent="0.25">
      <c r="E49" s="16" t="s">
        <v>62</v>
      </c>
      <c r="F49" s="26"/>
      <c r="G49" s="27">
        <v>395</v>
      </c>
      <c r="H49" s="3">
        <v>6.1</v>
      </c>
      <c r="I49" s="2">
        <v>23</v>
      </c>
      <c r="J49" s="2">
        <v>71.400000000000006</v>
      </c>
      <c r="K49" s="2">
        <v>2</v>
      </c>
      <c r="L49" s="6">
        <v>0.5</v>
      </c>
    </row>
    <row r="50" spans="5:12" x14ac:dyDescent="0.25">
      <c r="E50" s="16" t="s">
        <v>63</v>
      </c>
      <c r="F50" s="26"/>
      <c r="G50" s="27">
        <v>41</v>
      </c>
      <c r="H50" s="3">
        <v>7.3</v>
      </c>
      <c r="I50" s="2">
        <v>4.9000000000000004</v>
      </c>
      <c r="J50" s="2">
        <v>43.9</v>
      </c>
      <c r="K50" s="2">
        <v>48.8</v>
      </c>
      <c r="L50" s="5">
        <v>0</v>
      </c>
    </row>
    <row r="51" spans="5:12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5">
        <v>0</v>
      </c>
    </row>
    <row r="52" spans="5:12" x14ac:dyDescent="0.25">
      <c r="E52" s="16" t="s">
        <v>65</v>
      </c>
      <c r="F52" s="26"/>
      <c r="G52" s="27">
        <v>17</v>
      </c>
      <c r="H52" s="3">
        <v>5.9</v>
      </c>
      <c r="I52" s="2">
        <v>5.9</v>
      </c>
      <c r="J52" s="2">
        <v>23.5</v>
      </c>
      <c r="K52" s="2">
        <v>70.599999999999994</v>
      </c>
      <c r="L52" s="5">
        <v>0</v>
      </c>
    </row>
    <row r="53" spans="5:12" x14ac:dyDescent="0.25">
      <c r="E53" s="16" t="s">
        <v>66</v>
      </c>
      <c r="F53" s="26"/>
      <c r="G53" s="27">
        <v>4</v>
      </c>
      <c r="H53" s="4">
        <v>0</v>
      </c>
      <c r="I53" s="1">
        <v>0</v>
      </c>
      <c r="J53" s="1">
        <v>0</v>
      </c>
      <c r="K53" s="2">
        <v>100</v>
      </c>
      <c r="L53" s="5">
        <v>0</v>
      </c>
    </row>
    <row r="54" spans="5:12" x14ac:dyDescent="0.25">
      <c r="E54" s="16" t="s">
        <v>67</v>
      </c>
      <c r="F54" s="26"/>
      <c r="G54" s="27">
        <v>4</v>
      </c>
      <c r="H54" s="4">
        <v>0</v>
      </c>
      <c r="I54" s="1">
        <v>0</v>
      </c>
      <c r="J54" s="2">
        <v>25</v>
      </c>
      <c r="K54" s="2">
        <v>75</v>
      </c>
      <c r="L54" s="5">
        <v>0</v>
      </c>
    </row>
    <row r="55" spans="5:12" x14ac:dyDescent="0.25">
      <c r="E55" s="16" t="s">
        <v>68</v>
      </c>
      <c r="F55" s="26"/>
      <c r="G55" s="27">
        <v>19</v>
      </c>
      <c r="H55" s="3">
        <v>10.5</v>
      </c>
      <c r="I55" s="2">
        <v>100</v>
      </c>
      <c r="J55" s="2">
        <v>10.5</v>
      </c>
      <c r="K55" s="1">
        <v>0</v>
      </c>
      <c r="L55" s="5">
        <v>0</v>
      </c>
    </row>
    <row r="56" spans="5:12" x14ac:dyDescent="0.25">
      <c r="E56" s="16" t="s">
        <v>69</v>
      </c>
      <c r="F56" s="26"/>
      <c r="G56" s="27">
        <v>2</v>
      </c>
      <c r="H56" s="3">
        <v>50</v>
      </c>
      <c r="I56" s="2">
        <v>50</v>
      </c>
      <c r="J56" s="1">
        <v>0</v>
      </c>
      <c r="K56" s="1">
        <v>0</v>
      </c>
      <c r="L56" s="5">
        <v>0</v>
      </c>
    </row>
    <row r="57" spans="5:12" x14ac:dyDescent="0.25">
      <c r="E57" s="16" t="s">
        <v>70</v>
      </c>
      <c r="F57" s="26"/>
      <c r="G57" s="27">
        <v>1</v>
      </c>
      <c r="H57" s="4">
        <v>0</v>
      </c>
      <c r="I57" s="2">
        <v>100</v>
      </c>
      <c r="J57" s="1">
        <v>0</v>
      </c>
      <c r="K57" s="1">
        <v>0</v>
      </c>
      <c r="L57" s="5">
        <v>0</v>
      </c>
    </row>
    <row r="58" spans="5:12" x14ac:dyDescent="0.25">
      <c r="E58" s="16" t="s">
        <v>71</v>
      </c>
      <c r="F58" s="26"/>
      <c r="G58" s="27">
        <v>1</v>
      </c>
      <c r="H58" s="4">
        <v>0</v>
      </c>
      <c r="I58" s="2">
        <v>100</v>
      </c>
      <c r="J58" s="2">
        <v>100</v>
      </c>
      <c r="K58" s="1">
        <v>0</v>
      </c>
      <c r="L58" s="5">
        <v>0</v>
      </c>
    </row>
    <row r="59" spans="5:12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5">
        <v>0</v>
      </c>
    </row>
    <row r="60" spans="5:12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5">
        <v>0</v>
      </c>
    </row>
    <row r="61" spans="5:12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5">
        <v>0</v>
      </c>
    </row>
    <row r="62" spans="5:12" x14ac:dyDescent="0.25">
      <c r="E62" s="16" t="s">
        <v>75</v>
      </c>
      <c r="F62" s="26"/>
      <c r="G62" s="27">
        <v>43</v>
      </c>
      <c r="H62" s="3">
        <v>69.8</v>
      </c>
      <c r="I62" s="2">
        <v>90.7</v>
      </c>
      <c r="J62" s="2">
        <v>79.099999999999994</v>
      </c>
      <c r="K62" s="2">
        <v>79.099999999999994</v>
      </c>
      <c r="L62" s="6">
        <v>4.7</v>
      </c>
    </row>
    <row r="63" spans="5:12" x14ac:dyDescent="0.25">
      <c r="E63" s="16" t="s">
        <v>76</v>
      </c>
      <c r="F63" s="26"/>
      <c r="G63" s="27">
        <v>56</v>
      </c>
      <c r="H63" s="3">
        <v>30.4</v>
      </c>
      <c r="I63" s="2">
        <v>78.599999999999994</v>
      </c>
      <c r="J63" s="2">
        <v>10.7</v>
      </c>
      <c r="K63" s="2">
        <v>10.7</v>
      </c>
      <c r="L63" s="5">
        <v>0</v>
      </c>
    </row>
    <row r="64" spans="5:12" x14ac:dyDescent="0.25">
      <c r="E64" s="16" t="s">
        <v>77</v>
      </c>
      <c r="F64" s="26"/>
      <c r="G64" s="27">
        <v>16</v>
      </c>
      <c r="H64" s="3">
        <v>25</v>
      </c>
      <c r="I64" s="2">
        <v>93.8</v>
      </c>
      <c r="J64" s="2">
        <v>6.3</v>
      </c>
      <c r="K64" s="1">
        <v>0</v>
      </c>
      <c r="L64" s="5">
        <v>0</v>
      </c>
    </row>
    <row r="65" spans="5:12" x14ac:dyDescent="0.25">
      <c r="E65" s="16" t="s">
        <v>78</v>
      </c>
      <c r="F65" s="26"/>
      <c r="G65" s="27">
        <v>16</v>
      </c>
      <c r="H65" s="3">
        <v>25</v>
      </c>
      <c r="I65" s="2">
        <v>87.5</v>
      </c>
      <c r="J65" s="2">
        <v>12.5</v>
      </c>
      <c r="K65" s="1">
        <v>0</v>
      </c>
      <c r="L65" s="5">
        <v>0</v>
      </c>
    </row>
    <row r="66" spans="5:12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5">
        <v>0</v>
      </c>
    </row>
    <row r="67" spans="5:12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5">
        <v>0</v>
      </c>
    </row>
    <row r="68" spans="5:12" x14ac:dyDescent="0.25">
      <c r="E68" s="16" t="s">
        <v>81</v>
      </c>
      <c r="F68" s="26"/>
      <c r="G68" s="27">
        <v>36</v>
      </c>
      <c r="H68" s="3">
        <v>30.6</v>
      </c>
      <c r="I68" s="2">
        <v>94.4</v>
      </c>
      <c r="J68" s="2">
        <v>25</v>
      </c>
      <c r="K68" s="2">
        <v>5.6</v>
      </c>
      <c r="L68" s="5">
        <v>0</v>
      </c>
    </row>
    <row r="69" spans="5:12" x14ac:dyDescent="0.25">
      <c r="E69" s="16" t="s">
        <v>82</v>
      </c>
      <c r="F69" s="26"/>
      <c r="G69" s="27">
        <v>12</v>
      </c>
      <c r="H69" s="3">
        <v>33.299999999999997</v>
      </c>
      <c r="I69" s="2">
        <v>91.7</v>
      </c>
      <c r="J69" s="2">
        <v>16.7</v>
      </c>
      <c r="K69" s="1">
        <v>0</v>
      </c>
      <c r="L69" s="5">
        <v>0</v>
      </c>
    </row>
    <row r="70" spans="5:12" x14ac:dyDescent="0.25">
      <c r="E70" s="16" t="s">
        <v>83</v>
      </c>
      <c r="F70" s="26"/>
      <c r="G70" s="27">
        <v>7</v>
      </c>
      <c r="H70" s="4">
        <v>0</v>
      </c>
      <c r="I70" s="2">
        <v>85.7</v>
      </c>
      <c r="J70" s="2">
        <v>14.3</v>
      </c>
      <c r="K70" s="1">
        <v>0</v>
      </c>
      <c r="L70" s="5">
        <v>0</v>
      </c>
    </row>
    <row r="71" spans="5:12" x14ac:dyDescent="0.25">
      <c r="E71" s="16" t="s">
        <v>84</v>
      </c>
      <c r="F71" s="26"/>
      <c r="G71" s="27">
        <v>11</v>
      </c>
      <c r="H71" s="3">
        <v>18.2</v>
      </c>
      <c r="I71" s="2">
        <v>100</v>
      </c>
      <c r="J71" s="2">
        <v>18.2</v>
      </c>
      <c r="K71" s="2">
        <v>9.1</v>
      </c>
      <c r="L71" s="5">
        <v>0</v>
      </c>
    </row>
    <row r="72" spans="5:12" x14ac:dyDescent="0.25">
      <c r="E72" s="16" t="s">
        <v>85</v>
      </c>
      <c r="F72" s="26"/>
      <c r="G72" s="27">
        <v>52</v>
      </c>
      <c r="H72" s="3">
        <v>1.9</v>
      </c>
      <c r="I72" s="2">
        <v>51.9</v>
      </c>
      <c r="J72" s="2">
        <v>57.7</v>
      </c>
      <c r="K72" s="1">
        <v>0</v>
      </c>
      <c r="L72" s="6">
        <v>1.9</v>
      </c>
    </row>
    <row r="73" spans="5:12" x14ac:dyDescent="0.25">
      <c r="E73" s="16" t="s">
        <v>86</v>
      </c>
      <c r="F73" s="26"/>
      <c r="G73" s="27">
        <v>6</v>
      </c>
      <c r="H73" s="4">
        <v>0</v>
      </c>
      <c r="I73" s="2">
        <v>16.7</v>
      </c>
      <c r="J73" s="2">
        <v>100</v>
      </c>
      <c r="K73" s="1">
        <v>0</v>
      </c>
      <c r="L73" s="5">
        <v>0</v>
      </c>
    </row>
    <row r="74" spans="5:12" x14ac:dyDescent="0.25">
      <c r="E74" s="16" t="s">
        <v>87</v>
      </c>
      <c r="F74" s="26"/>
      <c r="G74" s="27">
        <v>6</v>
      </c>
      <c r="H74" s="4">
        <v>0</v>
      </c>
      <c r="I74" s="2">
        <v>66.7</v>
      </c>
      <c r="J74" s="2">
        <v>33.299999999999997</v>
      </c>
      <c r="K74" s="1">
        <v>0</v>
      </c>
      <c r="L74" s="5">
        <v>0</v>
      </c>
    </row>
    <row r="75" spans="5:12" x14ac:dyDescent="0.25">
      <c r="E75" s="16" t="s">
        <v>88</v>
      </c>
      <c r="F75" s="26"/>
      <c r="G75" s="27">
        <v>53</v>
      </c>
      <c r="H75" s="4">
        <v>0</v>
      </c>
      <c r="I75" s="2">
        <v>37.700000000000003</v>
      </c>
      <c r="J75" s="2">
        <v>64.2</v>
      </c>
      <c r="K75" s="2">
        <v>5.7</v>
      </c>
      <c r="L75" s="5">
        <v>0</v>
      </c>
    </row>
    <row r="76" spans="5:12" x14ac:dyDescent="0.25">
      <c r="E76" s="16" t="s">
        <v>89</v>
      </c>
      <c r="F76" s="26"/>
      <c r="G76" s="27">
        <v>86</v>
      </c>
      <c r="H76" s="3">
        <v>1.2</v>
      </c>
      <c r="I76" s="2">
        <v>51.2</v>
      </c>
      <c r="J76" s="2">
        <v>59.3</v>
      </c>
      <c r="K76" s="2">
        <v>1.2</v>
      </c>
      <c r="L76" s="5">
        <v>0</v>
      </c>
    </row>
    <row r="77" spans="5:12" x14ac:dyDescent="0.25">
      <c r="E77" s="16" t="s">
        <v>90</v>
      </c>
      <c r="F77" s="26"/>
      <c r="G77" s="27">
        <v>58</v>
      </c>
      <c r="H77" s="3">
        <v>1.7</v>
      </c>
      <c r="I77" s="2">
        <v>70.7</v>
      </c>
      <c r="J77" s="2">
        <v>44.8</v>
      </c>
      <c r="K77" s="2">
        <v>1.7</v>
      </c>
      <c r="L77" s="5">
        <v>0</v>
      </c>
    </row>
    <row r="78" spans="5:12" x14ac:dyDescent="0.25">
      <c r="E78" s="16" t="s">
        <v>91</v>
      </c>
      <c r="F78" s="26"/>
      <c r="G78" s="27">
        <v>830</v>
      </c>
      <c r="H78" s="3">
        <v>2.8</v>
      </c>
      <c r="I78" s="2">
        <v>67.099999999999994</v>
      </c>
      <c r="J78" s="2">
        <v>42.3</v>
      </c>
      <c r="K78" s="2">
        <v>0.6</v>
      </c>
      <c r="L78" s="6">
        <v>0.4</v>
      </c>
    </row>
    <row r="79" spans="5:12" x14ac:dyDescent="0.25">
      <c r="E79" s="16" t="s">
        <v>92</v>
      </c>
      <c r="F79" s="26"/>
      <c r="G79" s="27">
        <v>287</v>
      </c>
      <c r="H79" s="3">
        <v>1.7</v>
      </c>
      <c r="I79" s="2">
        <v>61.3</v>
      </c>
      <c r="J79" s="2">
        <v>46.3</v>
      </c>
      <c r="K79" s="2">
        <v>2.4</v>
      </c>
      <c r="L79" s="5">
        <v>0</v>
      </c>
    </row>
    <row r="80" spans="5:12" x14ac:dyDescent="0.25">
      <c r="E80" s="16" t="s">
        <v>93</v>
      </c>
      <c r="F80" s="26"/>
      <c r="G80" s="27">
        <v>11</v>
      </c>
      <c r="H80" s="4">
        <v>0</v>
      </c>
      <c r="I80" s="2">
        <v>45.5</v>
      </c>
      <c r="J80" s="2">
        <v>63.6</v>
      </c>
      <c r="K80" s="1">
        <v>0</v>
      </c>
      <c r="L80" s="5">
        <v>0</v>
      </c>
    </row>
    <row r="81" spans="5:12" x14ac:dyDescent="0.25">
      <c r="E81" s="16" t="s">
        <v>94</v>
      </c>
      <c r="F81" s="26"/>
      <c r="G81" s="27">
        <v>28</v>
      </c>
      <c r="H81" s="4">
        <v>0</v>
      </c>
      <c r="I81" s="2">
        <v>32.1</v>
      </c>
      <c r="J81" s="2">
        <v>71.400000000000006</v>
      </c>
      <c r="K81" s="1">
        <v>0</v>
      </c>
      <c r="L81" s="5">
        <v>0</v>
      </c>
    </row>
    <row r="82" spans="5:12" x14ac:dyDescent="0.25">
      <c r="E82" s="16" t="s">
        <v>95</v>
      </c>
      <c r="F82" s="26"/>
      <c r="G82" s="27">
        <v>16</v>
      </c>
      <c r="H82" s="3">
        <v>6.3</v>
      </c>
      <c r="I82" s="2">
        <v>62.5</v>
      </c>
      <c r="J82" s="2">
        <v>31.3</v>
      </c>
      <c r="K82" s="2">
        <v>6.3</v>
      </c>
      <c r="L82" s="5">
        <v>0</v>
      </c>
    </row>
    <row r="83" spans="5:12" x14ac:dyDescent="0.25">
      <c r="E83" s="16" t="s">
        <v>96</v>
      </c>
      <c r="F83" s="26"/>
      <c r="G83" s="27">
        <v>439</v>
      </c>
      <c r="H83" s="3">
        <v>3.6</v>
      </c>
      <c r="I83" s="2">
        <v>45.8</v>
      </c>
      <c r="J83" s="2">
        <v>62.2</v>
      </c>
      <c r="K83" s="2">
        <v>0.7</v>
      </c>
      <c r="L83" s="6">
        <v>0.2</v>
      </c>
    </row>
    <row r="84" spans="5:12" x14ac:dyDescent="0.25">
      <c r="E84" s="16" t="s">
        <v>97</v>
      </c>
      <c r="F84" s="26"/>
      <c r="G84" s="27">
        <v>12</v>
      </c>
      <c r="H84" s="4">
        <v>0</v>
      </c>
      <c r="I84" s="2">
        <v>75</v>
      </c>
      <c r="J84" s="2">
        <v>16.7</v>
      </c>
      <c r="K84" s="2">
        <v>8.3000000000000007</v>
      </c>
      <c r="L84" s="5">
        <v>0</v>
      </c>
    </row>
    <row r="85" spans="5:12" x14ac:dyDescent="0.25">
      <c r="E85" s="16" t="s">
        <v>98</v>
      </c>
      <c r="F85" s="26"/>
      <c r="G85" s="27">
        <v>308</v>
      </c>
      <c r="H85" s="3">
        <v>3.6</v>
      </c>
      <c r="I85" s="2">
        <v>69.8</v>
      </c>
      <c r="J85" s="2">
        <v>36.4</v>
      </c>
      <c r="K85" s="2">
        <v>1.6</v>
      </c>
      <c r="L85" s="5">
        <v>0</v>
      </c>
    </row>
    <row r="86" spans="5:12" x14ac:dyDescent="0.25">
      <c r="E86" s="16" t="s">
        <v>99</v>
      </c>
      <c r="F86" s="26"/>
      <c r="G86" s="27">
        <v>38</v>
      </c>
      <c r="H86" s="3">
        <v>7.9</v>
      </c>
      <c r="I86" s="2">
        <v>84.2</v>
      </c>
      <c r="J86" s="2">
        <v>21.1</v>
      </c>
      <c r="K86" s="1">
        <v>0</v>
      </c>
      <c r="L86" s="5">
        <v>0</v>
      </c>
    </row>
    <row r="87" spans="5:12" x14ac:dyDescent="0.25">
      <c r="E87" s="16" t="s">
        <v>100</v>
      </c>
      <c r="F87" s="26"/>
      <c r="G87" s="27">
        <v>388</v>
      </c>
      <c r="H87" s="3">
        <v>4.4000000000000004</v>
      </c>
      <c r="I87" s="2">
        <v>52.6</v>
      </c>
      <c r="J87" s="2">
        <v>53.9</v>
      </c>
      <c r="K87" s="2">
        <v>0.3</v>
      </c>
      <c r="L87" s="5">
        <v>0</v>
      </c>
    </row>
    <row r="88" spans="5:12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5">
        <v>0</v>
      </c>
    </row>
    <row r="89" spans="5:12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5">
        <v>0</v>
      </c>
    </row>
    <row r="90" spans="5:12" x14ac:dyDescent="0.25">
      <c r="E90" s="16" t="s">
        <v>103</v>
      </c>
      <c r="F90" s="26"/>
      <c r="G90" s="27">
        <v>1</v>
      </c>
      <c r="H90" s="4">
        <v>0</v>
      </c>
      <c r="I90" s="2">
        <v>100</v>
      </c>
      <c r="J90" s="1">
        <v>0</v>
      </c>
      <c r="K90" s="1">
        <v>0</v>
      </c>
      <c r="L90" s="5">
        <v>0</v>
      </c>
    </row>
    <row r="91" spans="5:12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5">
        <v>0</v>
      </c>
    </row>
    <row r="92" spans="5:12" x14ac:dyDescent="0.25">
      <c r="E92" s="16" t="s">
        <v>105</v>
      </c>
      <c r="F92" s="26"/>
      <c r="G92" s="27">
        <v>17</v>
      </c>
      <c r="H92" s="3">
        <v>11.8</v>
      </c>
      <c r="I92" s="2">
        <v>88.2</v>
      </c>
      <c r="J92" s="2">
        <v>11.8</v>
      </c>
      <c r="K92" s="1">
        <v>0</v>
      </c>
      <c r="L92" s="5">
        <v>0</v>
      </c>
    </row>
    <row r="93" spans="5:12" x14ac:dyDescent="0.25">
      <c r="E93" s="16" t="s">
        <v>106</v>
      </c>
      <c r="F93" s="26"/>
      <c r="G93" s="27">
        <v>1</v>
      </c>
      <c r="H93" s="4">
        <v>0</v>
      </c>
      <c r="I93" s="2">
        <v>100</v>
      </c>
      <c r="J93" s="1">
        <v>0</v>
      </c>
      <c r="K93" s="1">
        <v>0</v>
      </c>
      <c r="L93" s="5">
        <v>0</v>
      </c>
    </row>
    <row r="94" spans="5:12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5">
        <v>0</v>
      </c>
    </row>
    <row r="95" spans="5:12" x14ac:dyDescent="0.25">
      <c r="E95" s="16" t="s">
        <v>108</v>
      </c>
      <c r="F95" s="26"/>
      <c r="G95" s="27">
        <v>1</v>
      </c>
      <c r="H95" s="4">
        <v>0</v>
      </c>
      <c r="I95" s="2">
        <v>100</v>
      </c>
      <c r="J95" s="2">
        <v>100</v>
      </c>
      <c r="K95" s="1">
        <v>0</v>
      </c>
      <c r="L95" s="5">
        <v>0</v>
      </c>
    </row>
    <row r="96" spans="5:12" x14ac:dyDescent="0.25">
      <c r="E96" s="16" t="s">
        <v>109</v>
      </c>
      <c r="F96" s="26"/>
      <c r="G96" s="27">
        <v>6</v>
      </c>
      <c r="H96" s="4">
        <v>0</v>
      </c>
      <c r="I96" s="2">
        <v>66.7</v>
      </c>
      <c r="J96" s="2">
        <v>33.299999999999997</v>
      </c>
      <c r="K96" s="2">
        <v>16.7</v>
      </c>
      <c r="L96" s="5">
        <v>0</v>
      </c>
    </row>
    <row r="97" spans="5:12" x14ac:dyDescent="0.25">
      <c r="E97" s="16" t="s">
        <v>110</v>
      </c>
      <c r="F97" s="26"/>
      <c r="G97" s="27">
        <v>1</v>
      </c>
      <c r="H97" s="3">
        <v>100</v>
      </c>
      <c r="I97" s="1">
        <v>0</v>
      </c>
      <c r="J97" s="1">
        <v>0</v>
      </c>
      <c r="K97" s="1">
        <v>0</v>
      </c>
      <c r="L97" s="5">
        <v>0</v>
      </c>
    </row>
    <row r="98" spans="5:12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5">
        <v>0</v>
      </c>
    </row>
    <row r="99" spans="5:12" x14ac:dyDescent="0.25">
      <c r="E99" s="16" t="s">
        <v>112</v>
      </c>
      <c r="F99" s="26"/>
      <c r="G99" s="27">
        <v>9</v>
      </c>
      <c r="H99" s="4">
        <v>0</v>
      </c>
      <c r="I99" s="2">
        <v>88.9</v>
      </c>
      <c r="J99" s="2">
        <v>22.2</v>
      </c>
      <c r="K99" s="1">
        <v>0</v>
      </c>
      <c r="L99" s="5">
        <v>0</v>
      </c>
    </row>
    <row r="100" spans="5:12" x14ac:dyDescent="0.25">
      <c r="E100" s="16" t="s">
        <v>113</v>
      </c>
      <c r="F100" s="26"/>
      <c r="G100" s="27">
        <v>1</v>
      </c>
      <c r="H100" s="4">
        <v>0</v>
      </c>
      <c r="I100" s="1">
        <v>0</v>
      </c>
      <c r="J100" s="1">
        <v>0</v>
      </c>
      <c r="K100" s="2">
        <v>100</v>
      </c>
      <c r="L100" s="5">
        <v>0</v>
      </c>
    </row>
    <row r="101" spans="5:12" x14ac:dyDescent="0.25">
      <c r="E101" s="16" t="s">
        <v>114</v>
      </c>
      <c r="F101" s="26"/>
      <c r="G101" s="27">
        <v>1</v>
      </c>
      <c r="H101" s="4">
        <v>0</v>
      </c>
      <c r="I101" s="2">
        <v>100</v>
      </c>
      <c r="J101" s="1">
        <v>0</v>
      </c>
      <c r="K101" s="1">
        <v>0</v>
      </c>
      <c r="L101" s="5">
        <v>0</v>
      </c>
    </row>
    <row r="102" spans="5:12" x14ac:dyDescent="0.25">
      <c r="E102" s="16" t="s">
        <v>115</v>
      </c>
      <c r="F102" s="26"/>
      <c r="G102" s="27">
        <v>3</v>
      </c>
      <c r="H102" s="3">
        <v>33.299999999999997</v>
      </c>
      <c r="I102" s="2">
        <v>33.299999999999997</v>
      </c>
      <c r="J102" s="2">
        <v>66.7</v>
      </c>
      <c r="K102" s="1">
        <v>0</v>
      </c>
      <c r="L102" s="5">
        <v>0</v>
      </c>
    </row>
    <row r="103" spans="5:12" x14ac:dyDescent="0.25">
      <c r="E103" s="16" t="s">
        <v>116</v>
      </c>
      <c r="F103" s="26"/>
      <c r="G103" s="27">
        <v>2</v>
      </c>
      <c r="H103" s="3">
        <v>50</v>
      </c>
      <c r="I103" s="1">
        <v>0</v>
      </c>
      <c r="J103" s="2">
        <v>50</v>
      </c>
      <c r="K103" s="1">
        <v>0</v>
      </c>
      <c r="L103" s="5">
        <v>0</v>
      </c>
    </row>
    <row r="104" spans="5:12" x14ac:dyDescent="0.25">
      <c r="E104" s="16" t="s">
        <v>117</v>
      </c>
      <c r="F104" s="26"/>
      <c r="G104" s="27">
        <v>1</v>
      </c>
      <c r="H104" s="4">
        <v>0</v>
      </c>
      <c r="I104" s="1">
        <v>0</v>
      </c>
      <c r="J104" s="1">
        <v>0</v>
      </c>
      <c r="K104" s="2">
        <v>100</v>
      </c>
      <c r="L104" s="5">
        <v>0</v>
      </c>
    </row>
    <row r="105" spans="5:12" x14ac:dyDescent="0.25">
      <c r="E105" s="16" t="s">
        <v>118</v>
      </c>
      <c r="F105" s="26"/>
      <c r="G105" s="27">
        <v>2</v>
      </c>
      <c r="H105" s="4">
        <v>0</v>
      </c>
      <c r="I105" s="2">
        <v>100</v>
      </c>
      <c r="J105" s="1">
        <v>0</v>
      </c>
      <c r="K105" s="1">
        <v>0</v>
      </c>
      <c r="L105" s="5">
        <v>0</v>
      </c>
    </row>
    <row r="106" spans="5:12" x14ac:dyDescent="0.25">
      <c r="E106" s="16" t="s">
        <v>119</v>
      </c>
      <c r="F106" s="26"/>
      <c r="G106" s="27">
        <v>2</v>
      </c>
      <c r="H106" s="4">
        <v>0</v>
      </c>
      <c r="I106" s="2">
        <v>100</v>
      </c>
      <c r="J106" s="1">
        <v>0</v>
      </c>
      <c r="K106" s="1">
        <v>0</v>
      </c>
      <c r="L106" s="5">
        <v>0</v>
      </c>
    </row>
    <row r="107" spans="5:12" x14ac:dyDescent="0.25">
      <c r="E107" s="16" t="s">
        <v>120</v>
      </c>
      <c r="F107" s="26"/>
      <c r="G107" s="27">
        <v>5</v>
      </c>
      <c r="H107" s="3">
        <v>20</v>
      </c>
      <c r="I107" s="1">
        <v>0</v>
      </c>
      <c r="J107" s="2">
        <v>20</v>
      </c>
      <c r="K107" s="2">
        <v>80</v>
      </c>
      <c r="L107" s="5">
        <v>0</v>
      </c>
    </row>
    <row r="108" spans="5:12" x14ac:dyDescent="0.25">
      <c r="E108" s="16" t="s">
        <v>121</v>
      </c>
      <c r="F108" s="26"/>
      <c r="G108" s="27">
        <v>1</v>
      </c>
      <c r="H108" s="4">
        <v>0</v>
      </c>
      <c r="I108" s="2">
        <v>100</v>
      </c>
      <c r="J108" s="1">
        <v>0</v>
      </c>
      <c r="K108" s="1">
        <v>0</v>
      </c>
      <c r="L108" s="5">
        <v>0</v>
      </c>
    </row>
    <row r="109" spans="5:12" ht="25.2" x14ac:dyDescent="0.25">
      <c r="E109" s="16" t="s">
        <v>122</v>
      </c>
      <c r="F109" s="26"/>
      <c r="G109" s="27">
        <v>4</v>
      </c>
      <c r="H109" s="4">
        <v>0</v>
      </c>
      <c r="I109" s="2">
        <v>50</v>
      </c>
      <c r="J109" s="2">
        <v>75</v>
      </c>
      <c r="K109" s="1">
        <v>0</v>
      </c>
      <c r="L109" s="5">
        <v>0</v>
      </c>
    </row>
    <row r="110" spans="5:12" x14ac:dyDescent="0.25">
      <c r="E110" s="16" t="s">
        <v>123</v>
      </c>
      <c r="F110" s="26"/>
      <c r="G110" s="27">
        <v>1</v>
      </c>
      <c r="H110" s="4">
        <v>0</v>
      </c>
      <c r="I110" s="1">
        <v>0</v>
      </c>
      <c r="J110" s="2">
        <v>100</v>
      </c>
      <c r="K110" s="1">
        <v>0</v>
      </c>
      <c r="L110" s="5">
        <v>0</v>
      </c>
    </row>
    <row r="111" spans="5:12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5">
        <v>0</v>
      </c>
    </row>
    <row r="112" spans="5:12" x14ac:dyDescent="0.25">
      <c r="E112" s="16" t="s">
        <v>125</v>
      </c>
      <c r="F112" s="26"/>
      <c r="G112" s="27">
        <v>1</v>
      </c>
      <c r="H112" s="4">
        <v>0</v>
      </c>
      <c r="I112" s="1">
        <v>0</v>
      </c>
      <c r="J112" s="2">
        <v>100</v>
      </c>
      <c r="K112" s="1">
        <v>0</v>
      </c>
      <c r="L112" s="5">
        <v>0</v>
      </c>
    </row>
    <row r="113" spans="5:12" x14ac:dyDescent="0.25">
      <c r="E113" s="16" t="s">
        <v>126</v>
      </c>
      <c r="F113" s="26"/>
      <c r="G113" s="27">
        <v>1</v>
      </c>
      <c r="H113" s="4">
        <v>0</v>
      </c>
      <c r="I113" s="2">
        <v>100</v>
      </c>
      <c r="J113" s="1">
        <v>0</v>
      </c>
      <c r="K113" s="1">
        <v>0</v>
      </c>
      <c r="L113" s="5">
        <v>0</v>
      </c>
    </row>
    <row r="114" spans="5:12" x14ac:dyDescent="0.25">
      <c r="E114" s="16" t="s">
        <v>127</v>
      </c>
      <c r="F114" s="26"/>
      <c r="G114" s="27">
        <v>2</v>
      </c>
      <c r="H114" s="4">
        <v>0</v>
      </c>
      <c r="I114" s="2">
        <v>100</v>
      </c>
      <c r="J114" s="1">
        <v>0</v>
      </c>
      <c r="K114" s="1">
        <v>0</v>
      </c>
      <c r="L114" s="5">
        <v>0</v>
      </c>
    </row>
    <row r="115" spans="5:12" x14ac:dyDescent="0.25">
      <c r="E115" s="16" t="s">
        <v>128</v>
      </c>
      <c r="F115" s="26"/>
      <c r="G115" s="27">
        <v>1</v>
      </c>
      <c r="H115" s="4">
        <v>0</v>
      </c>
      <c r="I115" s="2">
        <v>100</v>
      </c>
      <c r="J115" s="2">
        <v>100</v>
      </c>
      <c r="K115" s="1">
        <v>0</v>
      </c>
      <c r="L115" s="5">
        <v>0</v>
      </c>
    </row>
    <row r="116" spans="5:12" x14ac:dyDescent="0.25">
      <c r="E116" s="16" t="s">
        <v>129</v>
      </c>
      <c r="F116" s="26"/>
      <c r="G116" s="27">
        <v>9</v>
      </c>
      <c r="H116" s="4">
        <v>0</v>
      </c>
      <c r="I116" s="2">
        <v>11.1</v>
      </c>
      <c r="J116" s="2">
        <v>66.7</v>
      </c>
      <c r="K116" s="2">
        <v>44.4</v>
      </c>
      <c r="L116" s="5">
        <v>0</v>
      </c>
    </row>
    <row r="117" spans="5:12" x14ac:dyDescent="0.25">
      <c r="E117" s="16" t="s">
        <v>130</v>
      </c>
      <c r="F117" s="26"/>
      <c r="G117" s="27">
        <v>21</v>
      </c>
      <c r="H117" s="4">
        <v>0</v>
      </c>
      <c r="I117" s="2">
        <v>19</v>
      </c>
      <c r="J117" s="2">
        <v>66.7</v>
      </c>
      <c r="K117" s="2">
        <v>14.3</v>
      </c>
      <c r="L117" s="5">
        <v>0</v>
      </c>
    </row>
    <row r="118" spans="5:12" x14ac:dyDescent="0.25">
      <c r="E118" s="16" t="s">
        <v>131</v>
      </c>
      <c r="F118" s="26"/>
      <c r="G118" s="27">
        <v>2</v>
      </c>
      <c r="H118" s="4">
        <v>0</v>
      </c>
      <c r="I118" s="2">
        <v>50</v>
      </c>
      <c r="J118" s="2">
        <v>50</v>
      </c>
      <c r="K118" s="1">
        <v>0</v>
      </c>
      <c r="L118" s="5">
        <v>0</v>
      </c>
    </row>
    <row r="119" spans="5:12" x14ac:dyDescent="0.25">
      <c r="E119" s="16" t="s">
        <v>132</v>
      </c>
      <c r="F119" s="26"/>
      <c r="G119" s="27">
        <v>1</v>
      </c>
      <c r="H119" s="4">
        <v>0</v>
      </c>
      <c r="I119" s="1">
        <v>0</v>
      </c>
      <c r="J119" s="1">
        <v>0</v>
      </c>
      <c r="K119" s="2">
        <v>100</v>
      </c>
      <c r="L119" s="5">
        <v>0</v>
      </c>
    </row>
    <row r="120" spans="5:12" x14ac:dyDescent="0.25">
      <c r="E120" s="16" t="s">
        <v>133</v>
      </c>
      <c r="F120" s="26"/>
      <c r="G120" s="27">
        <v>2</v>
      </c>
      <c r="H120" s="4">
        <v>0</v>
      </c>
      <c r="I120" s="2">
        <v>100</v>
      </c>
      <c r="J120" s="1">
        <v>0</v>
      </c>
      <c r="K120" s="1">
        <v>0</v>
      </c>
      <c r="L120" s="5">
        <v>0</v>
      </c>
    </row>
    <row r="121" spans="5:12" x14ac:dyDescent="0.25">
      <c r="E121" s="16" t="s">
        <v>134</v>
      </c>
      <c r="F121" s="26"/>
      <c r="G121" s="27">
        <v>2</v>
      </c>
      <c r="H121" s="4">
        <v>0</v>
      </c>
      <c r="I121" s="1">
        <v>0</v>
      </c>
      <c r="J121" s="2">
        <v>100</v>
      </c>
      <c r="K121" s="1">
        <v>0</v>
      </c>
      <c r="L121" s="5">
        <v>0</v>
      </c>
    </row>
    <row r="122" spans="5:12" x14ac:dyDescent="0.25">
      <c r="E122" s="16" t="s">
        <v>135</v>
      </c>
      <c r="F122" s="26"/>
      <c r="G122" s="27">
        <v>4</v>
      </c>
      <c r="H122" s="4">
        <v>0</v>
      </c>
      <c r="I122" s="2">
        <v>50</v>
      </c>
      <c r="J122" s="2">
        <v>50</v>
      </c>
      <c r="K122" s="1">
        <v>0</v>
      </c>
      <c r="L122" s="5">
        <v>0</v>
      </c>
    </row>
    <row r="123" spans="5:12" x14ac:dyDescent="0.25">
      <c r="E123" s="16" t="s">
        <v>136</v>
      </c>
      <c r="F123" s="26"/>
      <c r="G123" s="27">
        <v>3</v>
      </c>
      <c r="H123" s="4">
        <v>0</v>
      </c>
      <c r="I123" s="2">
        <v>66.7</v>
      </c>
      <c r="J123" s="2">
        <v>33.299999999999997</v>
      </c>
      <c r="K123" s="1">
        <v>0</v>
      </c>
      <c r="L123" s="5">
        <v>0</v>
      </c>
    </row>
    <row r="124" spans="5:12" x14ac:dyDescent="0.25">
      <c r="E124" s="16" t="s">
        <v>137</v>
      </c>
      <c r="F124" s="26"/>
      <c r="G124" s="27">
        <v>7</v>
      </c>
      <c r="H124" s="4">
        <v>0</v>
      </c>
      <c r="I124" s="2">
        <v>71.400000000000006</v>
      </c>
      <c r="J124" s="2">
        <v>28.6</v>
      </c>
      <c r="K124" s="1">
        <v>0</v>
      </c>
      <c r="L124" s="5">
        <v>0</v>
      </c>
    </row>
    <row r="125" spans="5:12" x14ac:dyDescent="0.25">
      <c r="E125" s="16" t="s">
        <v>138</v>
      </c>
      <c r="F125" s="26"/>
      <c r="G125" s="27">
        <v>1</v>
      </c>
      <c r="H125" s="4">
        <v>0</v>
      </c>
      <c r="I125" s="2">
        <v>100</v>
      </c>
      <c r="J125" s="1">
        <v>0</v>
      </c>
      <c r="K125" s="1">
        <v>0</v>
      </c>
      <c r="L125" s="5">
        <v>0</v>
      </c>
    </row>
    <row r="126" spans="5:12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5">
        <v>0</v>
      </c>
    </row>
    <row r="127" spans="5:12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5">
        <v>0</v>
      </c>
    </row>
    <row r="128" spans="5:12" x14ac:dyDescent="0.25">
      <c r="E128" s="16" t="s">
        <v>141</v>
      </c>
      <c r="F128" s="26"/>
      <c r="G128" s="27">
        <v>1</v>
      </c>
      <c r="H128" s="4">
        <v>0</v>
      </c>
      <c r="I128" s="1">
        <v>0</v>
      </c>
      <c r="J128" s="1">
        <v>0</v>
      </c>
      <c r="K128" s="2">
        <v>100</v>
      </c>
      <c r="L128" s="5">
        <v>0</v>
      </c>
    </row>
    <row r="129" spans="5:12" x14ac:dyDescent="0.25">
      <c r="E129" s="16" t="s">
        <v>142</v>
      </c>
      <c r="F129" s="26"/>
      <c r="G129" s="27">
        <v>2</v>
      </c>
      <c r="H129" s="4">
        <v>0</v>
      </c>
      <c r="I129" s="1">
        <v>0</v>
      </c>
      <c r="J129" s="2">
        <v>50</v>
      </c>
      <c r="K129" s="2">
        <v>50</v>
      </c>
      <c r="L129" s="5">
        <v>0</v>
      </c>
    </row>
    <row r="130" spans="5:12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5">
        <v>0</v>
      </c>
    </row>
    <row r="131" spans="5:12" x14ac:dyDescent="0.25">
      <c r="E131" s="16" t="s">
        <v>144</v>
      </c>
      <c r="F131" s="26"/>
      <c r="G131" s="27">
        <v>1</v>
      </c>
      <c r="H131" s="4">
        <v>0</v>
      </c>
      <c r="I131" s="1">
        <v>0</v>
      </c>
      <c r="J131" s="2">
        <v>100</v>
      </c>
      <c r="K131" s="1">
        <v>0</v>
      </c>
      <c r="L131" s="5">
        <v>0</v>
      </c>
    </row>
    <row r="132" spans="5:12" x14ac:dyDescent="0.25">
      <c r="E132" s="16" t="s">
        <v>145</v>
      </c>
      <c r="F132" s="26"/>
      <c r="G132" s="27">
        <v>1</v>
      </c>
      <c r="H132" s="4">
        <v>0</v>
      </c>
      <c r="I132" s="1">
        <v>0</v>
      </c>
      <c r="J132" s="2">
        <v>100</v>
      </c>
      <c r="K132" s="2">
        <v>100</v>
      </c>
      <c r="L132" s="5">
        <v>0</v>
      </c>
    </row>
    <row r="133" spans="5:12" x14ac:dyDescent="0.25">
      <c r="E133" s="16" t="s">
        <v>146</v>
      </c>
      <c r="F133" s="26"/>
      <c r="G133" s="27">
        <v>21</v>
      </c>
      <c r="H133" s="4">
        <v>0</v>
      </c>
      <c r="I133" s="2">
        <v>28.6</v>
      </c>
      <c r="J133" s="2">
        <v>85.7</v>
      </c>
      <c r="K133" s="2">
        <v>4.8</v>
      </c>
      <c r="L133" s="5">
        <v>0</v>
      </c>
    </row>
    <row r="134" spans="5:12" ht="25.2" x14ac:dyDescent="0.25">
      <c r="E134" s="16" t="s">
        <v>147</v>
      </c>
      <c r="F134" s="26"/>
      <c r="G134" s="27">
        <v>1</v>
      </c>
      <c r="H134" s="4">
        <v>0</v>
      </c>
      <c r="I134" s="2">
        <v>100</v>
      </c>
      <c r="J134" s="1">
        <v>0</v>
      </c>
      <c r="K134" s="1">
        <v>0</v>
      </c>
      <c r="L134" s="5">
        <v>0</v>
      </c>
    </row>
    <row r="135" spans="5:12" x14ac:dyDescent="0.25">
      <c r="E135" s="16" t="s">
        <v>148</v>
      </c>
      <c r="F135" s="26"/>
      <c r="G135" s="27">
        <v>6</v>
      </c>
      <c r="H135" s="3">
        <v>16.7</v>
      </c>
      <c r="I135" s="2">
        <v>50</v>
      </c>
      <c r="J135" s="2">
        <v>66.7</v>
      </c>
      <c r="K135" s="1">
        <v>0</v>
      </c>
      <c r="L135" s="5">
        <v>0</v>
      </c>
    </row>
    <row r="136" spans="5:12" x14ac:dyDescent="0.25">
      <c r="E136" s="16" t="s">
        <v>149</v>
      </c>
      <c r="F136" s="26"/>
      <c r="G136" s="27">
        <v>2</v>
      </c>
      <c r="H136" s="4">
        <v>0</v>
      </c>
      <c r="I136" s="1">
        <v>0</v>
      </c>
      <c r="J136" s="2">
        <v>100</v>
      </c>
      <c r="K136" s="1">
        <v>0</v>
      </c>
      <c r="L136" s="5">
        <v>0</v>
      </c>
    </row>
    <row r="137" spans="5:12" x14ac:dyDescent="0.25">
      <c r="E137" s="16" t="s">
        <v>150</v>
      </c>
      <c r="F137" s="26"/>
      <c r="G137" s="27">
        <v>1</v>
      </c>
      <c r="H137" s="4">
        <v>0</v>
      </c>
      <c r="I137" s="2">
        <v>100</v>
      </c>
      <c r="J137" s="1">
        <v>0</v>
      </c>
      <c r="K137" s="1">
        <v>0</v>
      </c>
      <c r="L137" s="5">
        <v>0</v>
      </c>
    </row>
    <row r="138" spans="5:12" x14ac:dyDescent="0.25">
      <c r="E138" s="16" t="s">
        <v>151</v>
      </c>
      <c r="F138" s="26"/>
      <c r="G138" s="27">
        <v>1</v>
      </c>
      <c r="H138" s="4">
        <v>0</v>
      </c>
      <c r="I138" s="2">
        <v>100</v>
      </c>
      <c r="J138" s="1">
        <v>0</v>
      </c>
      <c r="K138" s="1">
        <v>0</v>
      </c>
      <c r="L138" s="5">
        <v>0</v>
      </c>
    </row>
    <row r="139" spans="5:12" x14ac:dyDescent="0.25">
      <c r="E139" s="16" t="s">
        <v>152</v>
      </c>
      <c r="F139" s="26"/>
      <c r="G139" s="27">
        <v>1</v>
      </c>
      <c r="H139" s="3">
        <v>100</v>
      </c>
      <c r="I139" s="1">
        <v>0</v>
      </c>
      <c r="J139" s="1">
        <v>0</v>
      </c>
      <c r="K139" s="1">
        <v>0</v>
      </c>
      <c r="L139" s="5">
        <v>0</v>
      </c>
    </row>
    <row r="140" spans="5:12" x14ac:dyDescent="0.25">
      <c r="E140" s="16" t="s">
        <v>153</v>
      </c>
      <c r="F140" s="26"/>
      <c r="G140" s="27">
        <v>3</v>
      </c>
      <c r="H140" s="4">
        <v>0</v>
      </c>
      <c r="I140" s="2">
        <v>100</v>
      </c>
      <c r="J140" s="1">
        <v>0</v>
      </c>
      <c r="K140" s="1">
        <v>0</v>
      </c>
      <c r="L140" s="5">
        <v>0</v>
      </c>
    </row>
    <row r="141" spans="5:12" x14ac:dyDescent="0.25">
      <c r="E141" s="16" t="s">
        <v>154</v>
      </c>
      <c r="F141" s="26"/>
      <c r="G141" s="27">
        <v>1</v>
      </c>
      <c r="H141" s="4">
        <v>0</v>
      </c>
      <c r="I141" s="1">
        <v>0</v>
      </c>
      <c r="J141" s="2">
        <v>100</v>
      </c>
      <c r="K141" s="1">
        <v>0</v>
      </c>
      <c r="L141" s="5">
        <v>0</v>
      </c>
    </row>
    <row r="142" spans="5:12" x14ac:dyDescent="0.25">
      <c r="E142" s="16" t="s">
        <v>155</v>
      </c>
      <c r="F142" s="26"/>
      <c r="G142" s="27">
        <v>2</v>
      </c>
      <c r="H142" s="4">
        <v>0</v>
      </c>
      <c r="I142" s="2">
        <v>50</v>
      </c>
      <c r="J142" s="2">
        <v>50</v>
      </c>
      <c r="K142" s="1">
        <v>0</v>
      </c>
      <c r="L142" s="5">
        <v>0</v>
      </c>
    </row>
    <row r="143" spans="5:12" x14ac:dyDescent="0.25">
      <c r="E143" s="16" t="s">
        <v>156</v>
      </c>
      <c r="F143" s="26"/>
      <c r="G143" s="27">
        <v>2</v>
      </c>
      <c r="H143" s="4">
        <v>0</v>
      </c>
      <c r="I143" s="2">
        <v>50</v>
      </c>
      <c r="J143" s="2">
        <v>50</v>
      </c>
      <c r="K143" s="1">
        <v>0</v>
      </c>
      <c r="L143" s="5">
        <v>0</v>
      </c>
    </row>
    <row r="144" spans="5:12" x14ac:dyDescent="0.25">
      <c r="E144" s="16" t="s">
        <v>157</v>
      </c>
      <c r="F144" s="26"/>
      <c r="G144" s="27">
        <v>1</v>
      </c>
      <c r="H144" s="4">
        <v>0</v>
      </c>
      <c r="I144" s="2">
        <v>100</v>
      </c>
      <c r="J144" s="1">
        <v>0</v>
      </c>
      <c r="K144" s="1">
        <v>0</v>
      </c>
      <c r="L144" s="5">
        <v>0</v>
      </c>
    </row>
    <row r="145" spans="5:12" x14ac:dyDescent="0.25">
      <c r="E145" s="16" t="s">
        <v>158</v>
      </c>
      <c r="F145" s="26"/>
      <c r="G145" s="27">
        <v>5</v>
      </c>
      <c r="H145" s="4">
        <v>0</v>
      </c>
      <c r="I145" s="2">
        <v>60</v>
      </c>
      <c r="J145" s="2">
        <v>40</v>
      </c>
      <c r="K145" s="1">
        <v>0</v>
      </c>
      <c r="L145" s="5">
        <v>0</v>
      </c>
    </row>
    <row r="146" spans="5:12" x14ac:dyDescent="0.25">
      <c r="E146" s="16" t="s">
        <v>159</v>
      </c>
      <c r="F146" s="26"/>
      <c r="G146" s="27">
        <v>2</v>
      </c>
      <c r="H146" s="4">
        <v>0</v>
      </c>
      <c r="I146" s="2">
        <v>50</v>
      </c>
      <c r="J146" s="1">
        <v>0</v>
      </c>
      <c r="K146" s="2">
        <v>50</v>
      </c>
      <c r="L146" s="5">
        <v>0</v>
      </c>
    </row>
    <row r="147" spans="5:12" x14ac:dyDescent="0.25">
      <c r="E147" s="16" t="s">
        <v>160</v>
      </c>
      <c r="F147" s="26"/>
      <c r="G147" s="27">
        <v>1</v>
      </c>
      <c r="H147" s="4">
        <v>0</v>
      </c>
      <c r="I147" s="1">
        <v>0</v>
      </c>
      <c r="J147" s="1">
        <v>0</v>
      </c>
      <c r="K147" s="2">
        <v>100</v>
      </c>
      <c r="L147" s="5">
        <v>0</v>
      </c>
    </row>
    <row r="148" spans="5:12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5">
        <v>0</v>
      </c>
    </row>
    <row r="149" spans="5:12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1">
        <v>0</v>
      </c>
      <c r="K149" s="2">
        <v>100</v>
      </c>
      <c r="L149" s="5">
        <v>0</v>
      </c>
    </row>
    <row r="150" spans="5:12" x14ac:dyDescent="0.25">
      <c r="E150" s="16" t="s">
        <v>163</v>
      </c>
      <c r="F150" s="26"/>
      <c r="G150" s="27">
        <v>1</v>
      </c>
      <c r="H150" s="4">
        <v>0</v>
      </c>
      <c r="I150" s="2">
        <v>100</v>
      </c>
      <c r="J150" s="1">
        <v>0</v>
      </c>
      <c r="K150" s="1">
        <v>0</v>
      </c>
      <c r="L150" s="5">
        <v>0</v>
      </c>
    </row>
    <row r="151" spans="5:12" x14ac:dyDescent="0.25">
      <c r="E151" s="16" t="s">
        <v>164</v>
      </c>
      <c r="F151" s="26"/>
      <c r="G151" s="27">
        <v>5</v>
      </c>
      <c r="H151" s="4">
        <v>0</v>
      </c>
      <c r="I151" s="2">
        <v>40</v>
      </c>
      <c r="J151" s="2">
        <v>60</v>
      </c>
      <c r="K151" s="2">
        <v>20</v>
      </c>
      <c r="L151" s="5">
        <v>0</v>
      </c>
    </row>
    <row r="152" spans="5:12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&amp;CP(4)</oddFooter>
  </headerFooter>
  <rowBreaks count="1" manualBreakCount="1">
    <brk id="1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152"/>
  <sheetViews>
    <sheetView workbookViewId="0">
      <selection activeCell="A2" sqref="A2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9" width="8.59765625" style="13" customWidth="1"/>
    <col min="20" max="16384" width="8.8984375" style="13"/>
  </cols>
  <sheetData>
    <row r="4" spans="2:19" x14ac:dyDescent="0.25">
      <c r="B4" s="30" t="str">
        <f xml:space="preserve"> HYPERLINK("#'目次'!B11", "[5]")</f>
        <v>[5]</v>
      </c>
      <c r="C4" s="12" t="s">
        <v>195</v>
      </c>
    </row>
    <row r="7" spans="2:19" x14ac:dyDescent="0.25">
      <c r="C7" s="12" t="s">
        <v>10</v>
      </c>
    </row>
    <row r="8" spans="2:19" ht="50.4" x14ac:dyDescent="0.25">
      <c r="E8" s="40"/>
      <c r="F8" s="41"/>
      <c r="G8" s="23" t="s">
        <v>11</v>
      </c>
      <c r="H8" s="18" t="s">
        <v>196</v>
      </c>
      <c r="I8" s="7" t="s">
        <v>197</v>
      </c>
      <c r="J8" s="7" t="s">
        <v>198</v>
      </c>
      <c r="K8" s="7" t="s">
        <v>199</v>
      </c>
      <c r="L8" s="7" t="s">
        <v>200</v>
      </c>
      <c r="M8" s="7" t="s">
        <v>201</v>
      </c>
      <c r="N8" s="7" t="s">
        <v>202</v>
      </c>
      <c r="O8" s="7" t="s">
        <v>203</v>
      </c>
      <c r="P8" s="7" t="s">
        <v>204</v>
      </c>
      <c r="Q8" s="7" t="s">
        <v>205</v>
      </c>
      <c r="R8" s="7" t="s">
        <v>164</v>
      </c>
      <c r="S8" s="20" t="s">
        <v>20</v>
      </c>
    </row>
    <row r="9" spans="2:19" x14ac:dyDescent="0.25">
      <c r="E9" s="42"/>
      <c r="F9" s="43"/>
      <c r="G9" s="25"/>
      <c r="H9" s="17"/>
      <c r="I9" s="9"/>
      <c r="J9" s="9"/>
      <c r="K9" s="9"/>
      <c r="L9" s="9"/>
      <c r="M9" s="9"/>
      <c r="N9" s="9"/>
      <c r="O9" s="9"/>
      <c r="P9" s="9"/>
      <c r="Q9" s="9"/>
      <c r="R9" s="9"/>
      <c r="S9" s="22"/>
    </row>
    <row r="10" spans="2:19" x14ac:dyDescent="0.25">
      <c r="E10" s="16" t="s">
        <v>23</v>
      </c>
      <c r="F10" s="26"/>
      <c r="G10" s="32">
        <v>326</v>
      </c>
      <c r="H10" s="19">
        <v>1.2</v>
      </c>
      <c r="I10" s="11">
        <v>18.399999999999999</v>
      </c>
      <c r="J10" s="11">
        <v>40.200000000000003</v>
      </c>
      <c r="K10" s="11">
        <v>39.6</v>
      </c>
      <c r="L10" s="11">
        <v>0.3</v>
      </c>
      <c r="M10" s="11">
        <v>0.3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34">
        <v>0</v>
      </c>
    </row>
    <row r="11" spans="2:19" x14ac:dyDescent="0.25">
      <c r="E11" s="16" t="s">
        <v>24</v>
      </c>
      <c r="F11" s="26"/>
      <c r="G11" s="27">
        <v>16</v>
      </c>
      <c r="H11" s="4">
        <v>0</v>
      </c>
      <c r="I11" s="2">
        <v>6.3</v>
      </c>
      <c r="J11" s="2">
        <v>31.3</v>
      </c>
      <c r="K11" s="2">
        <v>56.3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6">
        <v>6.3</v>
      </c>
    </row>
    <row r="12" spans="2:19" x14ac:dyDescent="0.25">
      <c r="E12" s="16" t="s">
        <v>25</v>
      </c>
      <c r="F12" s="26"/>
      <c r="G12" s="27">
        <v>16</v>
      </c>
      <c r="H12" s="4">
        <v>0</v>
      </c>
      <c r="I12" s="1">
        <v>0</v>
      </c>
      <c r="J12" s="2">
        <v>87.5</v>
      </c>
      <c r="K12" s="2">
        <v>12.5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5">
        <v>0</v>
      </c>
    </row>
    <row r="13" spans="2:19" x14ac:dyDescent="0.25">
      <c r="E13" s="16" t="s">
        <v>26</v>
      </c>
      <c r="F13" s="26"/>
      <c r="G13" s="27">
        <v>10</v>
      </c>
      <c r="H13" s="3">
        <v>10</v>
      </c>
      <c r="I13" s="2">
        <v>80</v>
      </c>
      <c r="J13" s="1">
        <v>0</v>
      </c>
      <c r="K13" s="2">
        <v>10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5">
        <v>0</v>
      </c>
    </row>
    <row r="14" spans="2:19" x14ac:dyDescent="0.25">
      <c r="E14" s="16" t="s">
        <v>27</v>
      </c>
      <c r="F14" s="26"/>
      <c r="G14" s="27">
        <v>89</v>
      </c>
      <c r="H14" s="4">
        <v>0</v>
      </c>
      <c r="I14" s="2">
        <v>27</v>
      </c>
      <c r="J14" s="2">
        <v>25.8</v>
      </c>
      <c r="K14" s="2">
        <v>47.2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5">
        <v>0</v>
      </c>
    </row>
    <row r="15" spans="2:19" x14ac:dyDescent="0.25">
      <c r="E15" s="16" t="s">
        <v>28</v>
      </c>
      <c r="F15" s="26"/>
      <c r="G15" s="27">
        <v>9</v>
      </c>
      <c r="H15" s="4">
        <v>0</v>
      </c>
      <c r="I15" s="2">
        <v>11.1</v>
      </c>
      <c r="J15" s="2">
        <v>33.299999999999997</v>
      </c>
      <c r="K15" s="2">
        <v>55.6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5">
        <v>0</v>
      </c>
    </row>
    <row r="16" spans="2:19" x14ac:dyDescent="0.25">
      <c r="E16" s="16" t="s">
        <v>29</v>
      </c>
      <c r="F16" s="26"/>
      <c r="G16" s="27">
        <v>114</v>
      </c>
      <c r="H16" s="3">
        <v>0.9</v>
      </c>
      <c r="I16" s="2">
        <v>58.8</v>
      </c>
      <c r="J16" s="2">
        <v>32.5</v>
      </c>
      <c r="K16" s="2">
        <v>6.1</v>
      </c>
      <c r="L16" s="2">
        <v>0.9</v>
      </c>
      <c r="M16" s="1">
        <v>0</v>
      </c>
      <c r="N16" s="1">
        <v>0</v>
      </c>
      <c r="O16" s="2">
        <v>0.9</v>
      </c>
      <c r="P16" s="1">
        <v>0</v>
      </c>
      <c r="Q16" s="1">
        <v>0</v>
      </c>
      <c r="R16" s="1">
        <v>0</v>
      </c>
      <c r="S16" s="5">
        <v>0</v>
      </c>
    </row>
    <row r="17" spans="5:19" x14ac:dyDescent="0.25">
      <c r="E17" s="16" t="s">
        <v>30</v>
      </c>
      <c r="F17" s="26"/>
      <c r="G17" s="27">
        <v>119</v>
      </c>
      <c r="H17" s="3">
        <v>0.8</v>
      </c>
      <c r="I17" s="2">
        <v>10.1</v>
      </c>
      <c r="J17" s="2">
        <v>38.700000000000003</v>
      </c>
      <c r="K17" s="2">
        <v>49.6</v>
      </c>
      <c r="L17" s="1">
        <v>0</v>
      </c>
      <c r="M17" s="2">
        <v>0.8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5">
        <v>0</v>
      </c>
    </row>
    <row r="18" spans="5:19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5">
        <v>0</v>
      </c>
    </row>
    <row r="19" spans="5:19" x14ac:dyDescent="0.25">
      <c r="E19" s="16" t="s">
        <v>32</v>
      </c>
      <c r="F19" s="26"/>
      <c r="G19" s="27">
        <v>52</v>
      </c>
      <c r="H19" s="3">
        <v>1.9</v>
      </c>
      <c r="I19" s="2">
        <v>25</v>
      </c>
      <c r="J19" s="2">
        <v>48.1</v>
      </c>
      <c r="K19" s="2">
        <v>23.1</v>
      </c>
      <c r="L19" s="1">
        <v>0</v>
      </c>
      <c r="M19" s="1">
        <v>0</v>
      </c>
      <c r="N19" s="1">
        <v>0</v>
      </c>
      <c r="O19" s="2">
        <v>1.9</v>
      </c>
      <c r="P19" s="1">
        <v>0</v>
      </c>
      <c r="Q19" s="1">
        <v>0</v>
      </c>
      <c r="R19" s="1">
        <v>0</v>
      </c>
      <c r="S19" s="5">
        <v>0</v>
      </c>
    </row>
    <row r="20" spans="5:19" x14ac:dyDescent="0.25">
      <c r="E20" s="16" t="s">
        <v>33</v>
      </c>
      <c r="F20" s="26"/>
      <c r="G20" s="27">
        <v>10</v>
      </c>
      <c r="H20" s="4">
        <v>0</v>
      </c>
      <c r="I20" s="2">
        <v>20</v>
      </c>
      <c r="J20" s="2">
        <v>50</v>
      </c>
      <c r="K20" s="2">
        <v>30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5">
        <v>0</v>
      </c>
    </row>
    <row r="21" spans="5:19" x14ac:dyDescent="0.25">
      <c r="E21" s="16" t="s">
        <v>34</v>
      </c>
      <c r="F21" s="26"/>
      <c r="G21" s="27">
        <v>5</v>
      </c>
      <c r="H21" s="4">
        <v>0</v>
      </c>
      <c r="I21" s="1">
        <v>0</v>
      </c>
      <c r="J21" s="2">
        <v>40</v>
      </c>
      <c r="K21" s="2">
        <v>60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5">
        <v>0</v>
      </c>
    </row>
    <row r="22" spans="5:19" x14ac:dyDescent="0.25">
      <c r="E22" s="16" t="s">
        <v>35</v>
      </c>
      <c r="F22" s="26"/>
      <c r="G22" s="27">
        <v>143</v>
      </c>
      <c r="H22" s="4">
        <v>0</v>
      </c>
      <c r="I22" s="2">
        <v>53.1</v>
      </c>
      <c r="J22" s="2">
        <v>32.200000000000003</v>
      </c>
      <c r="K22" s="2">
        <v>14.7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5">
        <v>0</v>
      </c>
    </row>
    <row r="23" spans="5:19" x14ac:dyDescent="0.25">
      <c r="E23" s="16" t="s">
        <v>36</v>
      </c>
      <c r="F23" s="26"/>
      <c r="G23" s="27">
        <v>2</v>
      </c>
      <c r="H23" s="4">
        <v>0</v>
      </c>
      <c r="I23" s="2">
        <v>50</v>
      </c>
      <c r="J23" s="1">
        <v>0</v>
      </c>
      <c r="K23" s="2">
        <v>50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5">
        <v>0</v>
      </c>
    </row>
    <row r="24" spans="5:19" x14ac:dyDescent="0.25">
      <c r="E24" s="16" t="s">
        <v>37</v>
      </c>
      <c r="F24" s="26"/>
      <c r="G24" s="27">
        <v>6</v>
      </c>
      <c r="H24" s="4">
        <v>0</v>
      </c>
      <c r="I24" s="1">
        <v>0</v>
      </c>
      <c r="J24" s="2">
        <v>16.7</v>
      </c>
      <c r="K24" s="2">
        <v>66.7</v>
      </c>
      <c r="L24" s="1">
        <v>0</v>
      </c>
      <c r="M24" s="2">
        <v>16.7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5">
        <v>0</v>
      </c>
    </row>
    <row r="25" spans="5:19" x14ac:dyDescent="0.25">
      <c r="E25" s="16" t="s">
        <v>38</v>
      </c>
      <c r="F25" s="26"/>
      <c r="G25" s="27">
        <v>6</v>
      </c>
      <c r="H25" s="4">
        <v>0</v>
      </c>
      <c r="I25" s="2">
        <v>83.3</v>
      </c>
      <c r="J25" s="2">
        <v>16.7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5">
        <v>0</v>
      </c>
    </row>
    <row r="26" spans="5:19" x14ac:dyDescent="0.25">
      <c r="E26" s="16" t="s">
        <v>39</v>
      </c>
      <c r="F26" s="26"/>
      <c r="G26" s="27">
        <v>57</v>
      </c>
      <c r="H26" s="4">
        <v>0</v>
      </c>
      <c r="I26" s="2">
        <v>33.299999999999997</v>
      </c>
      <c r="J26" s="2">
        <v>35.1</v>
      </c>
      <c r="K26" s="2">
        <v>29.8</v>
      </c>
      <c r="L26" s="1">
        <v>0</v>
      </c>
      <c r="M26" s="2">
        <v>1.8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5">
        <v>0</v>
      </c>
    </row>
    <row r="27" spans="5:19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5">
        <v>0</v>
      </c>
    </row>
    <row r="28" spans="5:19" x14ac:dyDescent="0.25">
      <c r="E28" s="16" t="s">
        <v>41</v>
      </c>
      <c r="F28" s="26"/>
      <c r="G28" s="27">
        <v>31</v>
      </c>
      <c r="H28" s="4">
        <v>0</v>
      </c>
      <c r="I28" s="2">
        <v>12.9</v>
      </c>
      <c r="J28" s="1">
        <v>0</v>
      </c>
      <c r="K28" s="2">
        <v>87.1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5">
        <v>0</v>
      </c>
    </row>
    <row r="29" spans="5:19" x14ac:dyDescent="0.25">
      <c r="E29" s="16" t="s">
        <v>42</v>
      </c>
      <c r="F29" s="26"/>
      <c r="G29" s="27">
        <v>11</v>
      </c>
      <c r="H29" s="3">
        <v>18.2</v>
      </c>
      <c r="I29" s="1">
        <v>0</v>
      </c>
      <c r="J29" s="2">
        <v>9.1</v>
      </c>
      <c r="K29" s="2">
        <v>72.7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5">
        <v>0</v>
      </c>
    </row>
    <row r="30" spans="5:19" x14ac:dyDescent="0.25">
      <c r="E30" s="16" t="s">
        <v>43</v>
      </c>
      <c r="F30" s="26"/>
      <c r="G30" s="27">
        <v>423</v>
      </c>
      <c r="H30" s="4">
        <v>0</v>
      </c>
      <c r="I30" s="2">
        <v>2.8</v>
      </c>
      <c r="J30" s="2">
        <v>92.9</v>
      </c>
      <c r="K30" s="2">
        <v>2.8</v>
      </c>
      <c r="L30" s="1">
        <v>0</v>
      </c>
      <c r="M30" s="2">
        <v>0.7</v>
      </c>
      <c r="N30" s="1">
        <v>0</v>
      </c>
      <c r="O30" s="1">
        <v>0</v>
      </c>
      <c r="P30" s="2">
        <v>0.7</v>
      </c>
      <c r="Q30" s="1">
        <v>0</v>
      </c>
      <c r="R30" s="1">
        <v>0</v>
      </c>
      <c r="S30" s="5">
        <v>0</v>
      </c>
    </row>
    <row r="31" spans="5:19" ht="25.2" x14ac:dyDescent="0.25">
      <c r="E31" s="16" t="s">
        <v>44</v>
      </c>
      <c r="F31" s="26"/>
      <c r="G31" s="27">
        <v>20</v>
      </c>
      <c r="H31" s="4">
        <v>0</v>
      </c>
      <c r="I31" s="2">
        <v>20</v>
      </c>
      <c r="J31" s="2">
        <v>75</v>
      </c>
      <c r="K31" s="2">
        <v>5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5">
        <v>0</v>
      </c>
    </row>
    <row r="32" spans="5:19" ht="25.2" x14ac:dyDescent="0.25">
      <c r="E32" s="16" t="s">
        <v>45</v>
      </c>
      <c r="F32" s="26"/>
      <c r="G32" s="27">
        <v>1</v>
      </c>
      <c r="H32" s="4">
        <v>0</v>
      </c>
      <c r="I32" s="1">
        <v>0</v>
      </c>
      <c r="J32" s="1">
        <v>0</v>
      </c>
      <c r="K32" s="2">
        <v>100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5">
        <v>0</v>
      </c>
    </row>
    <row r="33" spans="5:19" x14ac:dyDescent="0.25">
      <c r="E33" s="16" t="s">
        <v>46</v>
      </c>
      <c r="F33" s="26"/>
      <c r="G33" s="27">
        <v>3</v>
      </c>
      <c r="H33" s="4">
        <v>0</v>
      </c>
      <c r="I33" s="1">
        <v>0</v>
      </c>
      <c r="J33" s="2">
        <v>33.299999999999997</v>
      </c>
      <c r="K33" s="1">
        <v>0</v>
      </c>
      <c r="L33" s="1">
        <v>0</v>
      </c>
      <c r="M33" s="2">
        <v>33.299999999999997</v>
      </c>
      <c r="N33" s="1">
        <v>0</v>
      </c>
      <c r="O33" s="1">
        <v>0</v>
      </c>
      <c r="P33" s="1">
        <v>0</v>
      </c>
      <c r="Q33" s="1">
        <v>0</v>
      </c>
      <c r="R33" s="2">
        <v>33.299999999999997</v>
      </c>
      <c r="S33" s="5">
        <v>0</v>
      </c>
    </row>
    <row r="34" spans="5:19" ht="25.2" x14ac:dyDescent="0.25">
      <c r="E34" s="16" t="s">
        <v>47</v>
      </c>
      <c r="F34" s="26"/>
      <c r="G34" s="27">
        <v>437</v>
      </c>
      <c r="H34" s="3">
        <v>20.100000000000001</v>
      </c>
      <c r="I34" s="2">
        <v>32.700000000000003</v>
      </c>
      <c r="J34" s="2">
        <v>44.4</v>
      </c>
      <c r="K34" s="2">
        <v>2.1</v>
      </c>
      <c r="L34" s="2">
        <v>0.2</v>
      </c>
      <c r="M34" s="2">
        <v>0.2</v>
      </c>
      <c r="N34" s="1">
        <v>0</v>
      </c>
      <c r="O34" s="1">
        <v>0</v>
      </c>
      <c r="P34" s="2">
        <v>0.2</v>
      </c>
      <c r="Q34" s="1">
        <v>0</v>
      </c>
      <c r="R34" s="1">
        <v>0</v>
      </c>
      <c r="S34" s="5">
        <v>0</v>
      </c>
    </row>
    <row r="35" spans="5:19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5">
        <v>0</v>
      </c>
    </row>
    <row r="36" spans="5:19" ht="25.2" x14ac:dyDescent="0.25">
      <c r="E36" s="16" t="s">
        <v>49</v>
      </c>
      <c r="F36" s="26"/>
      <c r="G36" s="27">
        <v>125</v>
      </c>
      <c r="H36" s="3">
        <v>4.8</v>
      </c>
      <c r="I36" s="2">
        <v>25.6</v>
      </c>
      <c r="J36" s="2">
        <v>18.399999999999999</v>
      </c>
      <c r="K36" s="2">
        <v>45.6</v>
      </c>
      <c r="L36" s="1">
        <v>0</v>
      </c>
      <c r="M36" s="2">
        <v>4</v>
      </c>
      <c r="N36" s="1">
        <v>0</v>
      </c>
      <c r="O36" s="2">
        <v>0.8</v>
      </c>
      <c r="P36" s="2">
        <v>0.8</v>
      </c>
      <c r="Q36" s="1">
        <v>0</v>
      </c>
      <c r="R36" s="1">
        <v>0</v>
      </c>
      <c r="S36" s="5">
        <v>0</v>
      </c>
    </row>
    <row r="37" spans="5:19" x14ac:dyDescent="0.25">
      <c r="E37" s="16" t="s">
        <v>50</v>
      </c>
      <c r="F37" s="26"/>
      <c r="G37" s="27">
        <v>40</v>
      </c>
      <c r="H37" s="3">
        <v>5</v>
      </c>
      <c r="I37" s="1">
        <v>0</v>
      </c>
      <c r="J37" s="2">
        <v>2.5</v>
      </c>
      <c r="K37" s="2">
        <v>87.5</v>
      </c>
      <c r="L37" s="1">
        <v>0</v>
      </c>
      <c r="M37" s="2">
        <v>2.5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6">
        <v>2.5</v>
      </c>
    </row>
    <row r="38" spans="5:19" x14ac:dyDescent="0.25">
      <c r="E38" s="16" t="s">
        <v>51</v>
      </c>
      <c r="F38" s="26"/>
      <c r="G38" s="27">
        <v>19</v>
      </c>
      <c r="H38" s="3">
        <v>5.3</v>
      </c>
      <c r="I38" s="1">
        <v>0</v>
      </c>
      <c r="J38" s="1">
        <v>0</v>
      </c>
      <c r="K38" s="2">
        <v>94.7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5">
        <v>0</v>
      </c>
    </row>
    <row r="39" spans="5:19" x14ac:dyDescent="0.25">
      <c r="E39" s="16" t="s">
        <v>52</v>
      </c>
      <c r="F39" s="26"/>
      <c r="G39" s="27">
        <v>82</v>
      </c>
      <c r="H39" s="3">
        <v>40.200000000000003</v>
      </c>
      <c r="I39" s="2">
        <v>34.1</v>
      </c>
      <c r="J39" s="2">
        <v>9.8000000000000007</v>
      </c>
      <c r="K39" s="2">
        <v>14.6</v>
      </c>
      <c r="L39" s="1">
        <v>0</v>
      </c>
      <c r="M39" s="1">
        <v>0</v>
      </c>
      <c r="N39" s="1">
        <v>0</v>
      </c>
      <c r="O39" s="1">
        <v>0</v>
      </c>
      <c r="P39" s="2">
        <v>1.2</v>
      </c>
      <c r="Q39" s="1">
        <v>0</v>
      </c>
      <c r="R39" s="1">
        <v>0</v>
      </c>
      <c r="S39" s="5">
        <v>0</v>
      </c>
    </row>
    <row r="40" spans="5:19" x14ac:dyDescent="0.25">
      <c r="E40" s="16" t="s">
        <v>53</v>
      </c>
      <c r="F40" s="26"/>
      <c r="G40" s="27">
        <v>36</v>
      </c>
      <c r="H40" s="3">
        <v>2.8</v>
      </c>
      <c r="I40" s="1">
        <v>0</v>
      </c>
      <c r="J40" s="2">
        <v>8.3000000000000007</v>
      </c>
      <c r="K40" s="2">
        <v>88.9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5">
        <v>0</v>
      </c>
    </row>
    <row r="41" spans="5:19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5">
        <v>0</v>
      </c>
    </row>
    <row r="42" spans="5:19" x14ac:dyDescent="0.25">
      <c r="E42" s="16" t="s">
        <v>55</v>
      </c>
      <c r="F42" s="26"/>
      <c r="G42" s="27">
        <v>3</v>
      </c>
      <c r="H42" s="4">
        <v>0</v>
      </c>
      <c r="I42" s="1">
        <v>0</v>
      </c>
      <c r="J42" s="1">
        <v>0</v>
      </c>
      <c r="K42" s="2">
        <v>100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5">
        <v>0</v>
      </c>
    </row>
    <row r="43" spans="5:19" x14ac:dyDescent="0.25">
      <c r="E43" s="16" t="s">
        <v>56</v>
      </c>
      <c r="F43" s="26"/>
      <c r="G43" s="27">
        <v>52</v>
      </c>
      <c r="H43" s="3">
        <v>13.5</v>
      </c>
      <c r="I43" s="2">
        <v>11.5</v>
      </c>
      <c r="J43" s="1">
        <v>0</v>
      </c>
      <c r="K43" s="2">
        <v>75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5">
        <v>0</v>
      </c>
    </row>
    <row r="44" spans="5:19" x14ac:dyDescent="0.25">
      <c r="E44" s="16" t="s">
        <v>57</v>
      </c>
      <c r="F44" s="26"/>
      <c r="G44" s="27">
        <v>36</v>
      </c>
      <c r="H44" s="3">
        <v>36.1</v>
      </c>
      <c r="I44" s="2">
        <v>38.9</v>
      </c>
      <c r="J44" s="2">
        <v>5.6</v>
      </c>
      <c r="K44" s="2">
        <v>19.399999999999999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5">
        <v>0</v>
      </c>
    </row>
    <row r="45" spans="5:19" x14ac:dyDescent="0.25">
      <c r="E45" s="16" t="s">
        <v>58</v>
      </c>
      <c r="F45" s="26"/>
      <c r="G45" s="27">
        <v>106</v>
      </c>
      <c r="H45" s="3">
        <v>3.8</v>
      </c>
      <c r="I45" s="2">
        <v>89.6</v>
      </c>
      <c r="J45" s="2">
        <v>4.7</v>
      </c>
      <c r="K45" s="1">
        <v>0</v>
      </c>
      <c r="L45" s="1">
        <v>0</v>
      </c>
      <c r="M45" s="2">
        <v>0.9</v>
      </c>
      <c r="N45" s="1">
        <v>0</v>
      </c>
      <c r="O45" s="2">
        <v>0.9</v>
      </c>
      <c r="P45" s="1">
        <v>0</v>
      </c>
      <c r="Q45" s="1">
        <v>0</v>
      </c>
      <c r="R45" s="1">
        <v>0</v>
      </c>
      <c r="S45" s="5">
        <v>0</v>
      </c>
    </row>
    <row r="46" spans="5:19" x14ac:dyDescent="0.25">
      <c r="E46" s="16" t="s">
        <v>59</v>
      </c>
      <c r="F46" s="26"/>
      <c r="G46" s="27">
        <v>62</v>
      </c>
      <c r="H46" s="3">
        <v>16.100000000000001</v>
      </c>
      <c r="I46" s="2">
        <v>56.5</v>
      </c>
      <c r="J46" s="2">
        <v>22.6</v>
      </c>
      <c r="K46" s="2">
        <v>3.2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6">
        <v>1.6</v>
      </c>
    </row>
    <row r="47" spans="5:19" x14ac:dyDescent="0.25">
      <c r="E47" s="16" t="s">
        <v>60</v>
      </c>
      <c r="F47" s="26"/>
      <c r="G47" s="27">
        <v>29</v>
      </c>
      <c r="H47" s="3">
        <v>3.4</v>
      </c>
      <c r="I47" s="2">
        <v>3.4</v>
      </c>
      <c r="J47" s="2">
        <v>34.5</v>
      </c>
      <c r="K47" s="2">
        <v>51.7</v>
      </c>
      <c r="L47" s="1">
        <v>0</v>
      </c>
      <c r="M47" s="2">
        <v>3.4</v>
      </c>
      <c r="N47" s="1">
        <v>0</v>
      </c>
      <c r="O47" s="2">
        <v>3.4</v>
      </c>
      <c r="P47" s="1">
        <v>0</v>
      </c>
      <c r="Q47" s="1">
        <v>0</v>
      </c>
      <c r="R47" s="1">
        <v>0</v>
      </c>
      <c r="S47" s="5">
        <v>0</v>
      </c>
    </row>
    <row r="48" spans="5:19" x14ac:dyDescent="0.25">
      <c r="E48" s="16" t="s">
        <v>61</v>
      </c>
      <c r="F48" s="26"/>
      <c r="G48" s="27">
        <v>248</v>
      </c>
      <c r="H48" s="3">
        <v>2</v>
      </c>
      <c r="I48" s="2">
        <v>23.8</v>
      </c>
      <c r="J48" s="2">
        <v>71</v>
      </c>
      <c r="K48" s="2">
        <v>0.8</v>
      </c>
      <c r="L48" s="2">
        <v>0.8</v>
      </c>
      <c r="M48" s="2">
        <v>0.4</v>
      </c>
      <c r="N48" s="1">
        <v>0</v>
      </c>
      <c r="O48" s="1">
        <v>0</v>
      </c>
      <c r="P48" s="2">
        <v>0.8</v>
      </c>
      <c r="Q48" s="1">
        <v>0</v>
      </c>
      <c r="R48" s="1">
        <v>0</v>
      </c>
      <c r="S48" s="6">
        <v>0.4</v>
      </c>
    </row>
    <row r="49" spans="5:19" x14ac:dyDescent="0.25">
      <c r="E49" s="16" t="s">
        <v>62</v>
      </c>
      <c r="F49" s="26"/>
      <c r="G49" s="27">
        <v>395</v>
      </c>
      <c r="H49" s="3">
        <v>3.3</v>
      </c>
      <c r="I49" s="2">
        <v>5.3</v>
      </c>
      <c r="J49" s="2">
        <v>4.5999999999999996</v>
      </c>
      <c r="K49" s="2">
        <v>86.3</v>
      </c>
      <c r="L49" s="1">
        <v>0</v>
      </c>
      <c r="M49" s="2">
        <v>0.3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6">
        <v>0.3</v>
      </c>
    </row>
    <row r="50" spans="5:19" x14ac:dyDescent="0.25">
      <c r="E50" s="16" t="s">
        <v>63</v>
      </c>
      <c r="F50" s="26"/>
      <c r="G50" s="27">
        <v>41</v>
      </c>
      <c r="H50" s="4">
        <v>0</v>
      </c>
      <c r="I50" s="2">
        <v>2.4</v>
      </c>
      <c r="J50" s="2">
        <v>4.9000000000000004</v>
      </c>
      <c r="K50" s="2">
        <v>90.2</v>
      </c>
      <c r="L50" s="1">
        <v>0</v>
      </c>
      <c r="M50" s="2">
        <v>2.4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5">
        <v>0</v>
      </c>
    </row>
    <row r="51" spans="5:19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5">
        <v>0</v>
      </c>
    </row>
    <row r="52" spans="5:19" x14ac:dyDescent="0.25">
      <c r="E52" s="16" t="s">
        <v>65</v>
      </c>
      <c r="F52" s="26"/>
      <c r="G52" s="27">
        <v>17</v>
      </c>
      <c r="H52" s="4">
        <v>0</v>
      </c>
      <c r="I52" s="1">
        <v>0</v>
      </c>
      <c r="J52" s="2">
        <v>5.9</v>
      </c>
      <c r="K52" s="2">
        <v>94.1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5">
        <v>0</v>
      </c>
    </row>
    <row r="53" spans="5:19" x14ac:dyDescent="0.25">
      <c r="E53" s="16" t="s">
        <v>66</v>
      </c>
      <c r="F53" s="26"/>
      <c r="G53" s="27">
        <v>4</v>
      </c>
      <c r="H53" s="4">
        <v>0</v>
      </c>
      <c r="I53" s="1">
        <v>0</v>
      </c>
      <c r="J53" s="1">
        <v>0</v>
      </c>
      <c r="K53" s="2">
        <v>100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5">
        <v>0</v>
      </c>
    </row>
    <row r="54" spans="5:19" x14ac:dyDescent="0.25">
      <c r="E54" s="16" t="s">
        <v>67</v>
      </c>
      <c r="F54" s="26"/>
      <c r="G54" s="27">
        <v>4</v>
      </c>
      <c r="H54" s="4">
        <v>0</v>
      </c>
      <c r="I54" s="2">
        <v>100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5">
        <v>0</v>
      </c>
    </row>
    <row r="55" spans="5:19" x14ac:dyDescent="0.25">
      <c r="E55" s="16" t="s">
        <v>68</v>
      </c>
      <c r="F55" s="26"/>
      <c r="G55" s="27">
        <v>19</v>
      </c>
      <c r="H55" s="4">
        <v>0</v>
      </c>
      <c r="I55" s="2">
        <v>100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5">
        <v>0</v>
      </c>
    </row>
    <row r="56" spans="5:19" x14ac:dyDescent="0.25">
      <c r="E56" s="16" t="s">
        <v>69</v>
      </c>
      <c r="F56" s="26"/>
      <c r="G56" s="27">
        <v>2</v>
      </c>
      <c r="H56" s="4">
        <v>0</v>
      </c>
      <c r="I56" s="2">
        <v>50</v>
      </c>
      <c r="J56" s="2">
        <v>50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5">
        <v>0</v>
      </c>
    </row>
    <row r="57" spans="5:19" x14ac:dyDescent="0.25">
      <c r="E57" s="16" t="s">
        <v>70</v>
      </c>
      <c r="F57" s="26"/>
      <c r="G57" s="27">
        <v>1</v>
      </c>
      <c r="H57" s="4">
        <v>0</v>
      </c>
      <c r="I57" s="2">
        <v>100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5">
        <v>0</v>
      </c>
    </row>
    <row r="58" spans="5:19" x14ac:dyDescent="0.25">
      <c r="E58" s="16" t="s">
        <v>71</v>
      </c>
      <c r="F58" s="26"/>
      <c r="G58" s="27">
        <v>1</v>
      </c>
      <c r="H58" s="4">
        <v>0</v>
      </c>
      <c r="I58" s="2">
        <v>100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5">
        <v>0</v>
      </c>
    </row>
    <row r="59" spans="5:19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5">
        <v>0</v>
      </c>
    </row>
    <row r="60" spans="5:19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5">
        <v>0</v>
      </c>
    </row>
    <row r="61" spans="5:19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5">
        <v>0</v>
      </c>
    </row>
    <row r="62" spans="5:19" x14ac:dyDescent="0.25">
      <c r="E62" s="16" t="s">
        <v>75</v>
      </c>
      <c r="F62" s="26"/>
      <c r="G62" s="27">
        <v>43</v>
      </c>
      <c r="H62" s="4">
        <v>0</v>
      </c>
      <c r="I62" s="2">
        <v>93</v>
      </c>
      <c r="J62" s="2">
        <v>4.7</v>
      </c>
      <c r="K62" s="2">
        <v>2.2999999999999998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5">
        <v>0</v>
      </c>
    </row>
    <row r="63" spans="5:19" x14ac:dyDescent="0.25">
      <c r="E63" s="16" t="s">
        <v>76</v>
      </c>
      <c r="F63" s="26"/>
      <c r="G63" s="27">
        <v>56</v>
      </c>
      <c r="H63" s="4">
        <v>0</v>
      </c>
      <c r="I63" s="2">
        <v>100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5">
        <v>0</v>
      </c>
    </row>
    <row r="64" spans="5:19" x14ac:dyDescent="0.25">
      <c r="E64" s="16" t="s">
        <v>77</v>
      </c>
      <c r="F64" s="26"/>
      <c r="G64" s="27">
        <v>16</v>
      </c>
      <c r="H64" s="4">
        <v>0</v>
      </c>
      <c r="I64" s="2">
        <v>87.5</v>
      </c>
      <c r="J64" s="2">
        <v>6.3</v>
      </c>
      <c r="K64" s="2">
        <v>6.3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5">
        <v>0</v>
      </c>
    </row>
    <row r="65" spans="5:19" x14ac:dyDescent="0.25">
      <c r="E65" s="16" t="s">
        <v>78</v>
      </c>
      <c r="F65" s="26"/>
      <c r="G65" s="27">
        <v>16</v>
      </c>
      <c r="H65" s="4">
        <v>0</v>
      </c>
      <c r="I65" s="2">
        <v>81.3</v>
      </c>
      <c r="J65" s="1">
        <v>0</v>
      </c>
      <c r="K65" s="2">
        <v>12.5</v>
      </c>
      <c r="L65" s="1">
        <v>0</v>
      </c>
      <c r="M65" s="1">
        <v>0</v>
      </c>
      <c r="N65" s="2">
        <v>6.3</v>
      </c>
      <c r="O65" s="1">
        <v>0</v>
      </c>
      <c r="P65" s="1">
        <v>0</v>
      </c>
      <c r="Q65" s="1">
        <v>0</v>
      </c>
      <c r="R65" s="1">
        <v>0</v>
      </c>
      <c r="S65" s="5">
        <v>0</v>
      </c>
    </row>
    <row r="66" spans="5:19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5">
        <v>0</v>
      </c>
    </row>
    <row r="67" spans="5:19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5">
        <v>0</v>
      </c>
    </row>
    <row r="68" spans="5:19" x14ac:dyDescent="0.25">
      <c r="E68" s="16" t="s">
        <v>81</v>
      </c>
      <c r="F68" s="26"/>
      <c r="G68" s="27">
        <v>36</v>
      </c>
      <c r="H68" s="3">
        <v>2.8</v>
      </c>
      <c r="I68" s="2">
        <v>80.599999999999994</v>
      </c>
      <c r="J68" s="2">
        <v>2.8</v>
      </c>
      <c r="K68" s="2">
        <v>11.1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2">
        <v>2.8</v>
      </c>
      <c r="R68" s="1">
        <v>0</v>
      </c>
      <c r="S68" s="5">
        <v>0</v>
      </c>
    </row>
    <row r="69" spans="5:19" x14ac:dyDescent="0.25">
      <c r="E69" s="16" t="s">
        <v>82</v>
      </c>
      <c r="F69" s="26"/>
      <c r="G69" s="27">
        <v>12</v>
      </c>
      <c r="H69" s="4">
        <v>0</v>
      </c>
      <c r="I69" s="2">
        <v>91.7</v>
      </c>
      <c r="J69" s="2">
        <v>8.3000000000000007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5">
        <v>0</v>
      </c>
    </row>
    <row r="70" spans="5:19" x14ac:dyDescent="0.25">
      <c r="E70" s="16" t="s">
        <v>83</v>
      </c>
      <c r="F70" s="26"/>
      <c r="G70" s="27">
        <v>7</v>
      </c>
      <c r="H70" s="3">
        <v>14.3</v>
      </c>
      <c r="I70" s="2">
        <v>28.6</v>
      </c>
      <c r="J70" s="2">
        <v>28.6</v>
      </c>
      <c r="K70" s="2">
        <v>28.6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5">
        <v>0</v>
      </c>
    </row>
    <row r="71" spans="5:19" x14ac:dyDescent="0.25">
      <c r="E71" s="16" t="s">
        <v>84</v>
      </c>
      <c r="F71" s="26"/>
      <c r="G71" s="27">
        <v>11</v>
      </c>
      <c r="H71" s="3">
        <v>9.1</v>
      </c>
      <c r="I71" s="2">
        <v>81.8</v>
      </c>
      <c r="J71" s="2">
        <v>9.1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5">
        <v>0</v>
      </c>
    </row>
    <row r="72" spans="5:19" x14ac:dyDescent="0.25">
      <c r="E72" s="16" t="s">
        <v>85</v>
      </c>
      <c r="F72" s="26"/>
      <c r="G72" s="27">
        <v>52</v>
      </c>
      <c r="H72" s="3">
        <v>15.4</v>
      </c>
      <c r="I72" s="2">
        <v>19.2</v>
      </c>
      <c r="J72" s="2">
        <v>57.7</v>
      </c>
      <c r="K72" s="2">
        <v>1.9</v>
      </c>
      <c r="L72" s="1">
        <v>0</v>
      </c>
      <c r="M72" s="1">
        <v>0</v>
      </c>
      <c r="N72" s="1">
        <v>0</v>
      </c>
      <c r="O72" s="1">
        <v>0</v>
      </c>
      <c r="P72" s="2">
        <v>3.8</v>
      </c>
      <c r="Q72" s="1">
        <v>0</v>
      </c>
      <c r="R72" s="1">
        <v>0</v>
      </c>
      <c r="S72" s="6">
        <v>1.9</v>
      </c>
    </row>
    <row r="73" spans="5:19" x14ac:dyDescent="0.25">
      <c r="E73" s="16" t="s">
        <v>86</v>
      </c>
      <c r="F73" s="26"/>
      <c r="G73" s="27">
        <v>6</v>
      </c>
      <c r="H73" s="3">
        <v>16.7</v>
      </c>
      <c r="I73" s="2">
        <v>33.299999999999997</v>
      </c>
      <c r="J73" s="2">
        <v>50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5">
        <v>0</v>
      </c>
    </row>
    <row r="74" spans="5:19" x14ac:dyDescent="0.25">
      <c r="E74" s="16" t="s">
        <v>87</v>
      </c>
      <c r="F74" s="26"/>
      <c r="G74" s="27">
        <v>6</v>
      </c>
      <c r="H74" s="3">
        <v>50</v>
      </c>
      <c r="I74" s="2">
        <v>16.7</v>
      </c>
      <c r="J74" s="2">
        <v>33.299999999999997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5">
        <v>0</v>
      </c>
    </row>
    <row r="75" spans="5:19" x14ac:dyDescent="0.25">
      <c r="E75" s="16" t="s">
        <v>88</v>
      </c>
      <c r="F75" s="26"/>
      <c r="G75" s="27">
        <v>53</v>
      </c>
      <c r="H75" s="3">
        <v>20.8</v>
      </c>
      <c r="I75" s="2">
        <v>32.1</v>
      </c>
      <c r="J75" s="2">
        <v>47.2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5">
        <v>0</v>
      </c>
    </row>
    <row r="76" spans="5:19" x14ac:dyDescent="0.25">
      <c r="E76" s="16" t="s">
        <v>89</v>
      </c>
      <c r="F76" s="26"/>
      <c r="G76" s="27">
        <v>86</v>
      </c>
      <c r="H76" s="3">
        <v>18.600000000000001</v>
      </c>
      <c r="I76" s="2">
        <v>53.5</v>
      </c>
      <c r="J76" s="2">
        <v>26.7</v>
      </c>
      <c r="K76" s="2">
        <v>1.2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5">
        <v>0</v>
      </c>
    </row>
    <row r="77" spans="5:19" x14ac:dyDescent="0.25">
      <c r="E77" s="16" t="s">
        <v>90</v>
      </c>
      <c r="F77" s="26"/>
      <c r="G77" s="27">
        <v>58</v>
      </c>
      <c r="H77" s="3">
        <v>6.9</v>
      </c>
      <c r="I77" s="2">
        <v>72.400000000000006</v>
      </c>
      <c r="J77" s="2">
        <v>19</v>
      </c>
      <c r="K77" s="2">
        <v>1.7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5">
        <v>0</v>
      </c>
    </row>
    <row r="78" spans="5:19" x14ac:dyDescent="0.25">
      <c r="E78" s="16" t="s">
        <v>91</v>
      </c>
      <c r="F78" s="26"/>
      <c r="G78" s="27">
        <v>830</v>
      </c>
      <c r="H78" s="4">
        <v>0</v>
      </c>
      <c r="I78" s="2">
        <v>9.5</v>
      </c>
      <c r="J78" s="2">
        <v>89</v>
      </c>
      <c r="K78" s="2">
        <v>0.8</v>
      </c>
      <c r="L78" s="2">
        <v>0.1</v>
      </c>
      <c r="M78" s="1">
        <v>0</v>
      </c>
      <c r="N78" s="1">
        <v>0</v>
      </c>
      <c r="O78" s="1">
        <v>0</v>
      </c>
      <c r="P78" s="2">
        <v>0.2</v>
      </c>
      <c r="Q78" s="1">
        <v>0</v>
      </c>
      <c r="R78" s="1">
        <v>0</v>
      </c>
      <c r="S78" s="6">
        <v>0.2</v>
      </c>
    </row>
    <row r="79" spans="5:19" x14ac:dyDescent="0.25">
      <c r="E79" s="16" t="s">
        <v>92</v>
      </c>
      <c r="F79" s="26"/>
      <c r="G79" s="27">
        <v>287</v>
      </c>
      <c r="H79" s="4">
        <v>0</v>
      </c>
      <c r="I79" s="2">
        <v>22.3</v>
      </c>
      <c r="J79" s="2">
        <v>76</v>
      </c>
      <c r="K79" s="2">
        <v>0.3</v>
      </c>
      <c r="L79" s="2">
        <v>1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6">
        <v>0.3</v>
      </c>
    </row>
    <row r="80" spans="5:19" x14ac:dyDescent="0.25">
      <c r="E80" s="16" t="s">
        <v>93</v>
      </c>
      <c r="F80" s="26"/>
      <c r="G80" s="27">
        <v>11</v>
      </c>
      <c r="H80" s="4">
        <v>0</v>
      </c>
      <c r="I80" s="1">
        <v>0</v>
      </c>
      <c r="J80" s="2">
        <v>90.9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6">
        <v>9.1</v>
      </c>
    </row>
    <row r="81" spans="5:19" x14ac:dyDescent="0.25">
      <c r="E81" s="16" t="s">
        <v>94</v>
      </c>
      <c r="F81" s="26"/>
      <c r="G81" s="27">
        <v>28</v>
      </c>
      <c r="H81" s="3">
        <v>28.6</v>
      </c>
      <c r="I81" s="2">
        <v>7.1</v>
      </c>
      <c r="J81" s="2">
        <v>64.3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5">
        <v>0</v>
      </c>
    </row>
    <row r="82" spans="5:19" x14ac:dyDescent="0.25">
      <c r="E82" s="16" t="s">
        <v>95</v>
      </c>
      <c r="F82" s="26"/>
      <c r="G82" s="27">
        <v>16</v>
      </c>
      <c r="H82" s="4">
        <v>0</v>
      </c>
      <c r="I82" s="2">
        <v>18.8</v>
      </c>
      <c r="J82" s="2">
        <v>81.3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5">
        <v>0</v>
      </c>
    </row>
    <row r="83" spans="5:19" x14ac:dyDescent="0.25">
      <c r="E83" s="16" t="s">
        <v>96</v>
      </c>
      <c r="F83" s="26"/>
      <c r="G83" s="27">
        <v>439</v>
      </c>
      <c r="H83" s="3">
        <v>9.1</v>
      </c>
      <c r="I83" s="2">
        <v>57.4</v>
      </c>
      <c r="J83" s="2">
        <v>33</v>
      </c>
      <c r="K83" s="1">
        <v>0</v>
      </c>
      <c r="L83" s="1">
        <v>0</v>
      </c>
      <c r="M83" s="2">
        <v>0.2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6">
        <v>0.2</v>
      </c>
    </row>
    <row r="84" spans="5:19" x14ac:dyDescent="0.25">
      <c r="E84" s="16" t="s">
        <v>97</v>
      </c>
      <c r="F84" s="26"/>
      <c r="G84" s="27">
        <v>12</v>
      </c>
      <c r="H84" s="3">
        <v>8.3000000000000007</v>
      </c>
      <c r="I84" s="2">
        <v>16.7</v>
      </c>
      <c r="J84" s="2">
        <v>75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5">
        <v>0</v>
      </c>
    </row>
    <row r="85" spans="5:19" x14ac:dyDescent="0.25">
      <c r="E85" s="16" t="s">
        <v>98</v>
      </c>
      <c r="F85" s="26"/>
      <c r="G85" s="27">
        <v>308</v>
      </c>
      <c r="H85" s="3">
        <v>14.3</v>
      </c>
      <c r="I85" s="2">
        <v>18.2</v>
      </c>
      <c r="J85" s="2">
        <v>63.3</v>
      </c>
      <c r="K85" s="2">
        <v>3.6</v>
      </c>
      <c r="L85" s="1">
        <v>0</v>
      </c>
      <c r="M85" s="2">
        <v>0.3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6">
        <v>0.3</v>
      </c>
    </row>
    <row r="86" spans="5:19" x14ac:dyDescent="0.25">
      <c r="E86" s="16" t="s">
        <v>99</v>
      </c>
      <c r="F86" s="26"/>
      <c r="G86" s="27">
        <v>38</v>
      </c>
      <c r="H86" s="4">
        <v>0</v>
      </c>
      <c r="I86" s="2">
        <v>73.7</v>
      </c>
      <c r="J86" s="2">
        <v>26.3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5">
        <v>0</v>
      </c>
    </row>
    <row r="87" spans="5:19" x14ac:dyDescent="0.25">
      <c r="E87" s="16" t="s">
        <v>100</v>
      </c>
      <c r="F87" s="26"/>
      <c r="G87" s="27">
        <v>388</v>
      </c>
      <c r="H87" s="3">
        <v>9.5</v>
      </c>
      <c r="I87" s="2">
        <v>32.700000000000003</v>
      </c>
      <c r="J87" s="2">
        <v>56.4</v>
      </c>
      <c r="K87" s="2">
        <v>0.3</v>
      </c>
      <c r="L87" s="2">
        <v>0.3</v>
      </c>
      <c r="M87" s="2">
        <v>0.3</v>
      </c>
      <c r="N87" s="1">
        <v>0</v>
      </c>
      <c r="O87" s="1">
        <v>0</v>
      </c>
      <c r="P87" s="2">
        <v>0.3</v>
      </c>
      <c r="Q87" s="1">
        <v>0</v>
      </c>
      <c r="R87" s="1">
        <v>0</v>
      </c>
      <c r="S87" s="6">
        <v>0.3</v>
      </c>
    </row>
    <row r="88" spans="5:19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5">
        <v>0</v>
      </c>
    </row>
    <row r="89" spans="5:19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5">
        <v>0</v>
      </c>
    </row>
    <row r="90" spans="5:19" x14ac:dyDescent="0.25">
      <c r="E90" s="16" t="s">
        <v>103</v>
      </c>
      <c r="F90" s="26"/>
      <c r="G90" s="27">
        <v>1</v>
      </c>
      <c r="H90" s="4">
        <v>0</v>
      </c>
      <c r="I90" s="1">
        <v>0</v>
      </c>
      <c r="J90" s="1">
        <v>0</v>
      </c>
      <c r="K90" s="2">
        <v>100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5">
        <v>0</v>
      </c>
    </row>
    <row r="91" spans="5:19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5">
        <v>0</v>
      </c>
    </row>
    <row r="92" spans="5:19" x14ac:dyDescent="0.25">
      <c r="E92" s="16" t="s">
        <v>105</v>
      </c>
      <c r="F92" s="26"/>
      <c r="G92" s="27">
        <v>17</v>
      </c>
      <c r="H92" s="3">
        <v>52.9</v>
      </c>
      <c r="I92" s="2">
        <v>5.9</v>
      </c>
      <c r="J92" s="2">
        <v>41.2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5">
        <v>0</v>
      </c>
    </row>
    <row r="93" spans="5:19" x14ac:dyDescent="0.25">
      <c r="E93" s="16" t="s">
        <v>106</v>
      </c>
      <c r="F93" s="26"/>
      <c r="G93" s="27">
        <v>1</v>
      </c>
      <c r="H93" s="4">
        <v>0</v>
      </c>
      <c r="I93" s="1">
        <v>0</v>
      </c>
      <c r="J93" s="2">
        <v>100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5">
        <v>0</v>
      </c>
    </row>
    <row r="94" spans="5:19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5">
        <v>0</v>
      </c>
    </row>
    <row r="95" spans="5:19" x14ac:dyDescent="0.25">
      <c r="E95" s="16" t="s">
        <v>108</v>
      </c>
      <c r="F95" s="26"/>
      <c r="G95" s="27">
        <v>1</v>
      </c>
      <c r="H95" s="4">
        <v>0</v>
      </c>
      <c r="I95" s="2">
        <v>100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5">
        <v>0</v>
      </c>
    </row>
    <row r="96" spans="5:19" x14ac:dyDescent="0.25">
      <c r="E96" s="16" t="s">
        <v>109</v>
      </c>
      <c r="F96" s="26"/>
      <c r="G96" s="27">
        <v>6</v>
      </c>
      <c r="H96" s="4">
        <v>0</v>
      </c>
      <c r="I96" s="2">
        <v>33.299999999999997</v>
      </c>
      <c r="J96" s="1">
        <v>0</v>
      </c>
      <c r="K96" s="2">
        <v>66.7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5">
        <v>0</v>
      </c>
    </row>
    <row r="97" spans="5:19" x14ac:dyDescent="0.25">
      <c r="E97" s="16" t="s">
        <v>110</v>
      </c>
      <c r="F97" s="26"/>
      <c r="G97" s="27">
        <v>1</v>
      </c>
      <c r="H97" s="4">
        <v>0</v>
      </c>
      <c r="I97" s="1">
        <v>0</v>
      </c>
      <c r="J97" s="1">
        <v>0</v>
      </c>
      <c r="K97" s="2">
        <v>100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5">
        <v>0</v>
      </c>
    </row>
    <row r="98" spans="5:19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5">
        <v>0</v>
      </c>
    </row>
    <row r="99" spans="5:19" x14ac:dyDescent="0.25">
      <c r="E99" s="16" t="s">
        <v>112</v>
      </c>
      <c r="F99" s="26"/>
      <c r="G99" s="27">
        <v>9</v>
      </c>
      <c r="H99" s="4">
        <v>0</v>
      </c>
      <c r="I99" s="1">
        <v>0</v>
      </c>
      <c r="J99" s="2">
        <v>100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5">
        <v>0</v>
      </c>
    </row>
    <row r="100" spans="5:19" x14ac:dyDescent="0.25">
      <c r="E100" s="16" t="s">
        <v>113</v>
      </c>
      <c r="F100" s="26"/>
      <c r="G100" s="27">
        <v>1</v>
      </c>
      <c r="H100" s="4">
        <v>0</v>
      </c>
      <c r="I100" s="2">
        <v>100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5">
        <v>0</v>
      </c>
    </row>
    <row r="101" spans="5:19" x14ac:dyDescent="0.25">
      <c r="E101" s="16" t="s">
        <v>114</v>
      </c>
      <c r="F101" s="26"/>
      <c r="G101" s="27">
        <v>1</v>
      </c>
      <c r="H101" s="4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5">
        <v>0</v>
      </c>
    </row>
    <row r="102" spans="5:19" x14ac:dyDescent="0.25">
      <c r="E102" s="16" t="s">
        <v>115</v>
      </c>
      <c r="F102" s="26"/>
      <c r="G102" s="27">
        <v>3</v>
      </c>
      <c r="H102" s="4">
        <v>0</v>
      </c>
      <c r="I102" s="2">
        <v>66.7</v>
      </c>
      <c r="J102" s="2">
        <v>33.299999999999997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5">
        <v>0</v>
      </c>
    </row>
    <row r="103" spans="5:19" x14ac:dyDescent="0.25">
      <c r="E103" s="16" t="s">
        <v>116</v>
      </c>
      <c r="F103" s="26"/>
      <c r="G103" s="27">
        <v>2</v>
      </c>
      <c r="H103" s="3">
        <v>50</v>
      </c>
      <c r="I103" s="1">
        <v>0</v>
      </c>
      <c r="J103" s="2">
        <v>50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5">
        <v>0</v>
      </c>
    </row>
    <row r="104" spans="5:19" x14ac:dyDescent="0.25">
      <c r="E104" s="16" t="s">
        <v>117</v>
      </c>
      <c r="F104" s="26"/>
      <c r="G104" s="27">
        <v>1</v>
      </c>
      <c r="H104" s="4">
        <v>0</v>
      </c>
      <c r="I104" s="1">
        <v>0</v>
      </c>
      <c r="J104" s="1">
        <v>0</v>
      </c>
      <c r="K104" s="2">
        <v>100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5">
        <v>0</v>
      </c>
    </row>
    <row r="105" spans="5:19" x14ac:dyDescent="0.25">
      <c r="E105" s="16" t="s">
        <v>118</v>
      </c>
      <c r="F105" s="26"/>
      <c r="G105" s="27">
        <v>2</v>
      </c>
      <c r="H105" s="3">
        <v>100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5">
        <v>0</v>
      </c>
    </row>
    <row r="106" spans="5:19" x14ac:dyDescent="0.25">
      <c r="E106" s="16" t="s">
        <v>119</v>
      </c>
      <c r="F106" s="26"/>
      <c r="G106" s="27">
        <v>2</v>
      </c>
      <c r="H106" s="4">
        <v>0</v>
      </c>
      <c r="I106" s="1">
        <v>0</v>
      </c>
      <c r="J106" s="1">
        <v>0</v>
      </c>
      <c r="K106" s="2">
        <v>100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5">
        <v>0</v>
      </c>
    </row>
    <row r="107" spans="5:19" x14ac:dyDescent="0.25">
      <c r="E107" s="16" t="s">
        <v>120</v>
      </c>
      <c r="F107" s="26"/>
      <c r="G107" s="27">
        <v>5</v>
      </c>
      <c r="H107" s="4">
        <v>0</v>
      </c>
      <c r="I107" s="1">
        <v>0</v>
      </c>
      <c r="J107" s="1">
        <v>0</v>
      </c>
      <c r="K107" s="2">
        <v>100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5">
        <v>0</v>
      </c>
    </row>
    <row r="108" spans="5:19" x14ac:dyDescent="0.25">
      <c r="E108" s="16" t="s">
        <v>121</v>
      </c>
      <c r="F108" s="26"/>
      <c r="G108" s="27">
        <v>1</v>
      </c>
      <c r="H108" s="4">
        <v>0</v>
      </c>
      <c r="I108" s="1">
        <v>0</v>
      </c>
      <c r="J108" s="1">
        <v>0</v>
      </c>
      <c r="K108" s="2">
        <v>100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5">
        <v>0</v>
      </c>
    </row>
    <row r="109" spans="5:19" ht="25.2" x14ac:dyDescent="0.25">
      <c r="E109" s="16" t="s">
        <v>122</v>
      </c>
      <c r="F109" s="26"/>
      <c r="G109" s="27">
        <v>4</v>
      </c>
      <c r="H109" s="4">
        <v>0</v>
      </c>
      <c r="I109" s="2">
        <v>75</v>
      </c>
      <c r="J109" s="2">
        <v>25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5">
        <v>0</v>
      </c>
    </row>
    <row r="110" spans="5:19" x14ac:dyDescent="0.25">
      <c r="E110" s="16" t="s">
        <v>123</v>
      </c>
      <c r="F110" s="26"/>
      <c r="G110" s="27">
        <v>1</v>
      </c>
      <c r="H110" s="3">
        <v>100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5">
        <v>0</v>
      </c>
    </row>
    <row r="111" spans="5:19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5">
        <v>0</v>
      </c>
    </row>
    <row r="112" spans="5:19" x14ac:dyDescent="0.25">
      <c r="E112" s="16" t="s">
        <v>125</v>
      </c>
      <c r="F112" s="26"/>
      <c r="G112" s="27">
        <v>1</v>
      </c>
      <c r="H112" s="4">
        <v>0</v>
      </c>
      <c r="I112" s="1">
        <v>0</v>
      </c>
      <c r="J112" s="1">
        <v>0</v>
      </c>
      <c r="K112" s="2">
        <v>100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5">
        <v>0</v>
      </c>
    </row>
    <row r="113" spans="5:19" x14ac:dyDescent="0.25">
      <c r="E113" s="16" t="s">
        <v>126</v>
      </c>
      <c r="F113" s="26"/>
      <c r="G113" s="27">
        <v>1</v>
      </c>
      <c r="H113" s="4">
        <v>0</v>
      </c>
      <c r="I113" s="1">
        <v>0</v>
      </c>
      <c r="J113" s="1">
        <v>0</v>
      </c>
      <c r="K113" s="2">
        <v>100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5">
        <v>0</v>
      </c>
    </row>
    <row r="114" spans="5:19" x14ac:dyDescent="0.25">
      <c r="E114" s="16" t="s">
        <v>127</v>
      </c>
      <c r="F114" s="26"/>
      <c r="G114" s="27">
        <v>2</v>
      </c>
      <c r="H114" s="4">
        <v>0</v>
      </c>
      <c r="I114" s="1">
        <v>0</v>
      </c>
      <c r="J114" s="2">
        <v>100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5">
        <v>0</v>
      </c>
    </row>
    <row r="115" spans="5:19" x14ac:dyDescent="0.25">
      <c r="E115" s="16" t="s">
        <v>128</v>
      </c>
      <c r="F115" s="26"/>
      <c r="G115" s="27">
        <v>1</v>
      </c>
      <c r="H115" s="4">
        <v>0</v>
      </c>
      <c r="I115" s="2">
        <v>100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5">
        <v>0</v>
      </c>
    </row>
    <row r="116" spans="5:19" x14ac:dyDescent="0.25">
      <c r="E116" s="16" t="s">
        <v>129</v>
      </c>
      <c r="F116" s="26"/>
      <c r="G116" s="27">
        <v>9</v>
      </c>
      <c r="H116" s="3">
        <v>22.2</v>
      </c>
      <c r="I116" s="1">
        <v>0</v>
      </c>
      <c r="J116" s="2">
        <v>22.2</v>
      </c>
      <c r="K116" s="2">
        <v>44.4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6">
        <v>11.1</v>
      </c>
    </row>
    <row r="117" spans="5:19" x14ac:dyDescent="0.25">
      <c r="E117" s="16" t="s">
        <v>130</v>
      </c>
      <c r="F117" s="26"/>
      <c r="G117" s="27">
        <v>21</v>
      </c>
      <c r="H117" s="4">
        <v>0</v>
      </c>
      <c r="I117" s="2">
        <v>4.8</v>
      </c>
      <c r="J117" s="2">
        <v>9.5</v>
      </c>
      <c r="K117" s="2">
        <v>85.7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5">
        <v>0</v>
      </c>
    </row>
    <row r="118" spans="5:19" x14ac:dyDescent="0.25">
      <c r="E118" s="16" t="s">
        <v>131</v>
      </c>
      <c r="F118" s="26"/>
      <c r="G118" s="27">
        <v>2</v>
      </c>
      <c r="H118" s="4">
        <v>0</v>
      </c>
      <c r="I118" s="1">
        <v>0</v>
      </c>
      <c r="J118" s="1">
        <v>0</v>
      </c>
      <c r="K118" s="2">
        <v>100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5">
        <v>0</v>
      </c>
    </row>
    <row r="119" spans="5:19" x14ac:dyDescent="0.25">
      <c r="E119" s="16" t="s">
        <v>132</v>
      </c>
      <c r="F119" s="26"/>
      <c r="G119" s="27">
        <v>1</v>
      </c>
      <c r="H119" s="4">
        <v>0</v>
      </c>
      <c r="I119" s="1">
        <v>0</v>
      </c>
      <c r="J119" s="1">
        <v>0</v>
      </c>
      <c r="K119" s="2">
        <v>100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5">
        <v>0</v>
      </c>
    </row>
    <row r="120" spans="5:19" x14ac:dyDescent="0.25">
      <c r="E120" s="16" t="s">
        <v>133</v>
      </c>
      <c r="F120" s="26"/>
      <c r="G120" s="27">
        <v>2</v>
      </c>
      <c r="H120" s="4">
        <v>0</v>
      </c>
      <c r="I120" s="1">
        <v>0</v>
      </c>
      <c r="J120" s="2">
        <v>50</v>
      </c>
      <c r="K120" s="2">
        <v>50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5">
        <v>0</v>
      </c>
    </row>
    <row r="121" spans="5:19" x14ac:dyDescent="0.25">
      <c r="E121" s="16" t="s">
        <v>134</v>
      </c>
      <c r="F121" s="26"/>
      <c r="G121" s="27">
        <v>2</v>
      </c>
      <c r="H121" s="4">
        <v>0</v>
      </c>
      <c r="I121" s="1">
        <v>0</v>
      </c>
      <c r="J121" s="2">
        <v>100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5">
        <v>0</v>
      </c>
    </row>
    <row r="122" spans="5:19" x14ac:dyDescent="0.25">
      <c r="E122" s="16" t="s">
        <v>135</v>
      </c>
      <c r="F122" s="26"/>
      <c r="G122" s="27">
        <v>4</v>
      </c>
      <c r="H122" s="4">
        <v>0</v>
      </c>
      <c r="I122" s="1">
        <v>0</v>
      </c>
      <c r="J122" s="2">
        <v>50</v>
      </c>
      <c r="K122" s="2">
        <v>50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5">
        <v>0</v>
      </c>
    </row>
    <row r="123" spans="5:19" x14ac:dyDescent="0.25">
      <c r="E123" s="16" t="s">
        <v>136</v>
      </c>
      <c r="F123" s="26"/>
      <c r="G123" s="27">
        <v>3</v>
      </c>
      <c r="H123" s="4">
        <v>0</v>
      </c>
      <c r="I123" s="2">
        <v>33.299999999999997</v>
      </c>
      <c r="J123" s="2">
        <v>33.299999999999997</v>
      </c>
      <c r="K123" s="1">
        <v>0</v>
      </c>
      <c r="L123" s="1">
        <v>0</v>
      </c>
      <c r="M123" s="2">
        <v>33.299999999999997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5">
        <v>0</v>
      </c>
    </row>
    <row r="124" spans="5:19" x14ac:dyDescent="0.25">
      <c r="E124" s="16" t="s">
        <v>137</v>
      </c>
      <c r="F124" s="26"/>
      <c r="G124" s="27">
        <v>7</v>
      </c>
      <c r="H124" s="3">
        <v>42.9</v>
      </c>
      <c r="I124" s="1">
        <v>0</v>
      </c>
      <c r="J124" s="2">
        <v>57.1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5">
        <v>0</v>
      </c>
    </row>
    <row r="125" spans="5:19" x14ac:dyDescent="0.25">
      <c r="E125" s="16" t="s">
        <v>138</v>
      </c>
      <c r="F125" s="26"/>
      <c r="G125" s="27">
        <v>1</v>
      </c>
      <c r="H125" s="4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5">
        <v>0</v>
      </c>
    </row>
    <row r="126" spans="5:19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5">
        <v>0</v>
      </c>
    </row>
    <row r="127" spans="5:19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5">
        <v>0</v>
      </c>
    </row>
    <row r="128" spans="5:19" x14ac:dyDescent="0.25">
      <c r="E128" s="16" t="s">
        <v>141</v>
      </c>
      <c r="F128" s="26"/>
      <c r="G128" s="27">
        <v>1</v>
      </c>
      <c r="H128" s="4">
        <v>0</v>
      </c>
      <c r="I128" s="1">
        <v>0</v>
      </c>
      <c r="J128" s="1">
        <v>0</v>
      </c>
      <c r="K128" s="2">
        <v>100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5">
        <v>0</v>
      </c>
    </row>
    <row r="129" spans="5:19" x14ac:dyDescent="0.25">
      <c r="E129" s="16" t="s">
        <v>142</v>
      </c>
      <c r="F129" s="26"/>
      <c r="G129" s="27">
        <v>2</v>
      </c>
      <c r="H129" s="3">
        <v>50</v>
      </c>
      <c r="I129" s="2">
        <v>50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5">
        <v>0</v>
      </c>
    </row>
    <row r="130" spans="5:19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5">
        <v>0</v>
      </c>
    </row>
    <row r="131" spans="5:19" x14ac:dyDescent="0.25">
      <c r="E131" s="16" t="s">
        <v>144</v>
      </c>
      <c r="F131" s="26"/>
      <c r="G131" s="27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5">
        <v>0</v>
      </c>
    </row>
    <row r="132" spans="5:19" x14ac:dyDescent="0.25">
      <c r="E132" s="16" t="s">
        <v>145</v>
      </c>
      <c r="F132" s="26"/>
      <c r="G132" s="27">
        <v>1</v>
      </c>
      <c r="H132" s="4">
        <v>0</v>
      </c>
      <c r="I132" s="1">
        <v>0</v>
      </c>
      <c r="J132" s="2">
        <v>100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5">
        <v>0</v>
      </c>
    </row>
    <row r="133" spans="5:19" x14ac:dyDescent="0.25">
      <c r="E133" s="16" t="s">
        <v>146</v>
      </c>
      <c r="F133" s="26"/>
      <c r="G133" s="27">
        <v>21</v>
      </c>
      <c r="H133" s="3">
        <v>14.3</v>
      </c>
      <c r="I133" s="2">
        <v>28.6</v>
      </c>
      <c r="J133" s="2">
        <v>57.1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5">
        <v>0</v>
      </c>
    </row>
    <row r="134" spans="5:19" ht="25.2" x14ac:dyDescent="0.25">
      <c r="E134" s="16" t="s">
        <v>147</v>
      </c>
      <c r="F134" s="26"/>
      <c r="G134" s="27">
        <v>1</v>
      </c>
      <c r="H134" s="4">
        <v>0</v>
      </c>
      <c r="I134" s="1">
        <v>0</v>
      </c>
      <c r="J134" s="1">
        <v>0</v>
      </c>
      <c r="K134" s="2">
        <v>100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5">
        <v>0</v>
      </c>
    </row>
    <row r="135" spans="5:19" x14ac:dyDescent="0.25">
      <c r="E135" s="16" t="s">
        <v>148</v>
      </c>
      <c r="F135" s="26"/>
      <c r="G135" s="27">
        <v>6</v>
      </c>
      <c r="H135" s="4">
        <v>0</v>
      </c>
      <c r="I135" s="2">
        <v>33.299999999999997</v>
      </c>
      <c r="J135" s="2">
        <v>66.7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5">
        <v>0</v>
      </c>
    </row>
    <row r="136" spans="5:19" x14ac:dyDescent="0.25">
      <c r="E136" s="16" t="s">
        <v>149</v>
      </c>
      <c r="F136" s="26"/>
      <c r="G136" s="27">
        <v>2</v>
      </c>
      <c r="H136" s="4">
        <v>0</v>
      </c>
      <c r="I136" s="1">
        <v>0</v>
      </c>
      <c r="J136" s="2">
        <v>50</v>
      </c>
      <c r="K136" s="2">
        <v>50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5">
        <v>0</v>
      </c>
    </row>
    <row r="137" spans="5:19" x14ac:dyDescent="0.25">
      <c r="E137" s="16" t="s">
        <v>150</v>
      </c>
      <c r="F137" s="26"/>
      <c r="G137" s="27">
        <v>1</v>
      </c>
      <c r="H137" s="4">
        <v>0</v>
      </c>
      <c r="I137" s="1">
        <v>0</v>
      </c>
      <c r="J137" s="1">
        <v>0</v>
      </c>
      <c r="K137" s="2">
        <v>100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5">
        <v>0</v>
      </c>
    </row>
    <row r="138" spans="5:19" x14ac:dyDescent="0.25">
      <c r="E138" s="16" t="s">
        <v>151</v>
      </c>
      <c r="F138" s="26"/>
      <c r="G138" s="27">
        <v>1</v>
      </c>
      <c r="H138" s="4">
        <v>0</v>
      </c>
      <c r="I138" s="1">
        <v>0</v>
      </c>
      <c r="J138" s="2">
        <v>100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5">
        <v>0</v>
      </c>
    </row>
    <row r="139" spans="5:19" x14ac:dyDescent="0.25">
      <c r="E139" s="16" t="s">
        <v>152</v>
      </c>
      <c r="F139" s="26"/>
      <c r="G139" s="27">
        <v>1</v>
      </c>
      <c r="H139" s="3">
        <v>100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5">
        <v>0</v>
      </c>
    </row>
    <row r="140" spans="5:19" x14ac:dyDescent="0.25">
      <c r="E140" s="16" t="s">
        <v>153</v>
      </c>
      <c r="F140" s="26"/>
      <c r="G140" s="27">
        <v>3</v>
      </c>
      <c r="H140" s="4">
        <v>0</v>
      </c>
      <c r="I140" s="1">
        <v>0</v>
      </c>
      <c r="J140" s="2">
        <v>100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5">
        <v>0</v>
      </c>
    </row>
    <row r="141" spans="5:19" x14ac:dyDescent="0.25">
      <c r="E141" s="16" t="s">
        <v>154</v>
      </c>
      <c r="F141" s="26"/>
      <c r="G141" s="27">
        <v>1</v>
      </c>
      <c r="H141" s="4">
        <v>0</v>
      </c>
      <c r="I141" s="1">
        <v>0</v>
      </c>
      <c r="J141" s="1">
        <v>0</v>
      </c>
      <c r="K141" s="2">
        <v>100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5">
        <v>0</v>
      </c>
    </row>
    <row r="142" spans="5:19" x14ac:dyDescent="0.25">
      <c r="E142" s="16" t="s">
        <v>155</v>
      </c>
      <c r="F142" s="26"/>
      <c r="G142" s="27">
        <v>2</v>
      </c>
      <c r="H142" s="4">
        <v>0</v>
      </c>
      <c r="I142" s="2">
        <v>50</v>
      </c>
      <c r="J142" s="1">
        <v>0</v>
      </c>
      <c r="K142" s="1">
        <v>0</v>
      </c>
      <c r="L142" s="1">
        <v>0</v>
      </c>
      <c r="M142" s="2">
        <v>50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5">
        <v>0</v>
      </c>
    </row>
    <row r="143" spans="5:19" x14ac:dyDescent="0.25">
      <c r="E143" s="16" t="s">
        <v>156</v>
      </c>
      <c r="F143" s="26"/>
      <c r="G143" s="27">
        <v>2</v>
      </c>
      <c r="H143" s="4">
        <v>0</v>
      </c>
      <c r="I143" s="2">
        <v>50</v>
      </c>
      <c r="J143" s="1">
        <v>0</v>
      </c>
      <c r="K143" s="1">
        <v>0</v>
      </c>
      <c r="L143" s="1">
        <v>0</v>
      </c>
      <c r="M143" s="2">
        <v>50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5">
        <v>0</v>
      </c>
    </row>
    <row r="144" spans="5:19" x14ac:dyDescent="0.25">
      <c r="E144" s="16" t="s">
        <v>157</v>
      </c>
      <c r="F144" s="26"/>
      <c r="G144" s="27">
        <v>1</v>
      </c>
      <c r="H144" s="4">
        <v>0</v>
      </c>
      <c r="I144" s="2">
        <v>100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5">
        <v>0</v>
      </c>
    </row>
    <row r="145" spans="5:19" x14ac:dyDescent="0.25">
      <c r="E145" s="16" t="s">
        <v>158</v>
      </c>
      <c r="F145" s="26"/>
      <c r="G145" s="27">
        <v>5</v>
      </c>
      <c r="H145" s="4">
        <v>0</v>
      </c>
      <c r="I145" s="2">
        <v>40</v>
      </c>
      <c r="J145" s="2">
        <v>40</v>
      </c>
      <c r="K145" s="1">
        <v>0</v>
      </c>
      <c r="L145" s="1">
        <v>0</v>
      </c>
      <c r="M145" s="2">
        <v>20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5">
        <v>0</v>
      </c>
    </row>
    <row r="146" spans="5:19" x14ac:dyDescent="0.25">
      <c r="E146" s="16" t="s">
        <v>159</v>
      </c>
      <c r="F146" s="26"/>
      <c r="G146" s="27">
        <v>2</v>
      </c>
      <c r="H146" s="4">
        <v>0</v>
      </c>
      <c r="I146" s="2">
        <v>100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5">
        <v>0</v>
      </c>
    </row>
    <row r="147" spans="5:19" x14ac:dyDescent="0.25">
      <c r="E147" s="16" t="s">
        <v>160</v>
      </c>
      <c r="F147" s="26"/>
      <c r="G147" s="27">
        <v>1</v>
      </c>
      <c r="H147" s="4">
        <v>0</v>
      </c>
      <c r="I147" s="1">
        <v>0</v>
      </c>
      <c r="J147" s="1">
        <v>0</v>
      </c>
      <c r="K147" s="2">
        <v>100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5">
        <v>0</v>
      </c>
    </row>
    <row r="148" spans="5:19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5">
        <v>0</v>
      </c>
    </row>
    <row r="149" spans="5:19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1">
        <v>0</v>
      </c>
      <c r="K149" s="2">
        <v>100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5">
        <v>0</v>
      </c>
    </row>
    <row r="150" spans="5:19" x14ac:dyDescent="0.25">
      <c r="E150" s="16" t="s">
        <v>163</v>
      </c>
      <c r="F150" s="26"/>
      <c r="G150" s="27">
        <v>1</v>
      </c>
      <c r="H150" s="4">
        <v>0</v>
      </c>
      <c r="I150" s="1">
        <v>0</v>
      </c>
      <c r="J150" s="2">
        <v>100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5">
        <v>0</v>
      </c>
    </row>
    <row r="151" spans="5:19" x14ac:dyDescent="0.25">
      <c r="E151" s="16" t="s">
        <v>164</v>
      </c>
      <c r="F151" s="26"/>
      <c r="G151" s="27">
        <v>5</v>
      </c>
      <c r="H151" s="4">
        <v>0</v>
      </c>
      <c r="I151" s="2">
        <v>40</v>
      </c>
      <c r="J151" s="2">
        <v>60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5">
        <v>0</v>
      </c>
    </row>
    <row r="152" spans="5:19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&amp;CP(5)</oddFooter>
  </headerFooter>
  <rowBreaks count="1" manualBreakCount="1">
    <brk id="15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52"/>
  <sheetViews>
    <sheetView workbookViewId="0">
      <selection activeCell="A2" sqref="A2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1" width="8.59765625" style="13" customWidth="1"/>
    <col min="12" max="16384" width="8.8984375" style="13"/>
  </cols>
  <sheetData>
    <row r="4" spans="2:11" x14ac:dyDescent="0.25">
      <c r="B4" s="30" t="str">
        <f xml:space="preserve"> HYPERLINK("#'目次'!B12", "[6]")</f>
        <v>[6]</v>
      </c>
      <c r="C4" s="12" t="s">
        <v>207</v>
      </c>
    </row>
    <row r="5" spans="2:11" x14ac:dyDescent="0.25">
      <c r="C5" s="13" t="s">
        <v>208</v>
      </c>
    </row>
    <row r="7" spans="2:11" x14ac:dyDescent="0.25">
      <c r="C7" s="12" t="s">
        <v>10</v>
      </c>
    </row>
    <row r="8" spans="2:11" x14ac:dyDescent="0.25">
      <c r="E8" s="40"/>
      <c r="F8" s="41"/>
      <c r="G8" s="23" t="s">
        <v>11</v>
      </c>
      <c r="H8" s="18" t="s">
        <v>209</v>
      </c>
      <c r="I8" s="7" t="s">
        <v>210</v>
      </c>
      <c r="J8" s="7" t="s">
        <v>211</v>
      </c>
      <c r="K8" s="20" t="s">
        <v>20</v>
      </c>
    </row>
    <row r="9" spans="2:11" x14ac:dyDescent="0.25">
      <c r="E9" s="42"/>
      <c r="F9" s="43"/>
      <c r="G9" s="25"/>
      <c r="H9" s="17"/>
      <c r="I9" s="9"/>
      <c r="J9" s="9"/>
      <c r="K9" s="22"/>
    </row>
    <row r="10" spans="2:11" x14ac:dyDescent="0.25">
      <c r="E10" s="16" t="s">
        <v>23</v>
      </c>
      <c r="F10" s="26"/>
      <c r="G10" s="32">
        <v>131</v>
      </c>
      <c r="H10" s="19">
        <v>64.099999999999994</v>
      </c>
      <c r="I10" s="11">
        <v>1.5</v>
      </c>
      <c r="J10" s="11">
        <v>29</v>
      </c>
      <c r="K10" s="33">
        <v>5.3</v>
      </c>
    </row>
    <row r="11" spans="2:11" x14ac:dyDescent="0.25">
      <c r="E11" s="16" t="s">
        <v>24</v>
      </c>
      <c r="F11" s="26"/>
      <c r="G11" s="27">
        <v>5</v>
      </c>
      <c r="H11" s="3">
        <v>100</v>
      </c>
      <c r="I11" s="1">
        <v>0</v>
      </c>
      <c r="J11" s="1">
        <v>0</v>
      </c>
      <c r="K11" s="5">
        <v>0</v>
      </c>
    </row>
    <row r="12" spans="2:11" x14ac:dyDescent="0.25">
      <c r="E12" s="16" t="s">
        <v>25</v>
      </c>
      <c r="F12" s="26"/>
      <c r="G12" s="27">
        <v>14</v>
      </c>
      <c r="H12" s="3">
        <v>57.1</v>
      </c>
      <c r="I12" s="1">
        <v>0</v>
      </c>
      <c r="J12" s="2">
        <v>42.9</v>
      </c>
      <c r="K12" s="5">
        <v>0</v>
      </c>
    </row>
    <row r="13" spans="2:11" x14ac:dyDescent="0.25">
      <c r="E13" s="16" t="s">
        <v>26</v>
      </c>
      <c r="F13" s="26"/>
      <c r="G13" s="27">
        <v>0</v>
      </c>
      <c r="H13" s="4">
        <v>0</v>
      </c>
      <c r="I13" s="1">
        <v>0</v>
      </c>
      <c r="J13" s="1">
        <v>0</v>
      </c>
      <c r="K13" s="5">
        <v>0</v>
      </c>
    </row>
    <row r="14" spans="2:11" x14ac:dyDescent="0.25">
      <c r="E14" s="16" t="s">
        <v>27</v>
      </c>
      <c r="F14" s="26"/>
      <c r="G14" s="27">
        <v>23</v>
      </c>
      <c r="H14" s="3">
        <v>73.900000000000006</v>
      </c>
      <c r="I14" s="1">
        <v>0</v>
      </c>
      <c r="J14" s="2">
        <v>13</v>
      </c>
      <c r="K14" s="6">
        <v>13</v>
      </c>
    </row>
    <row r="15" spans="2:11" x14ac:dyDescent="0.25">
      <c r="E15" s="16" t="s">
        <v>28</v>
      </c>
      <c r="F15" s="26"/>
      <c r="G15" s="27">
        <v>3</v>
      </c>
      <c r="H15" s="3">
        <v>33.299999999999997</v>
      </c>
      <c r="I15" s="1">
        <v>0</v>
      </c>
      <c r="J15" s="2">
        <v>33.299999999999997</v>
      </c>
      <c r="K15" s="6">
        <v>33.299999999999997</v>
      </c>
    </row>
    <row r="16" spans="2:11" x14ac:dyDescent="0.25">
      <c r="E16" s="16" t="s">
        <v>29</v>
      </c>
      <c r="F16" s="26"/>
      <c r="G16" s="27">
        <v>37</v>
      </c>
      <c r="H16" s="3">
        <v>64.900000000000006</v>
      </c>
      <c r="I16" s="2">
        <v>13.5</v>
      </c>
      <c r="J16" s="2">
        <v>13.5</v>
      </c>
      <c r="K16" s="6">
        <v>8.1</v>
      </c>
    </row>
    <row r="17" spans="5:11" x14ac:dyDescent="0.25">
      <c r="E17" s="16" t="s">
        <v>30</v>
      </c>
      <c r="F17" s="26"/>
      <c r="G17" s="27">
        <v>46</v>
      </c>
      <c r="H17" s="3">
        <v>52.2</v>
      </c>
      <c r="I17" s="1">
        <v>0</v>
      </c>
      <c r="J17" s="2">
        <v>37</v>
      </c>
      <c r="K17" s="6">
        <v>10.9</v>
      </c>
    </row>
    <row r="18" spans="5:11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5">
        <v>0</v>
      </c>
    </row>
    <row r="19" spans="5:11" x14ac:dyDescent="0.25">
      <c r="E19" s="16" t="s">
        <v>32</v>
      </c>
      <c r="F19" s="26"/>
      <c r="G19" s="27">
        <v>25</v>
      </c>
      <c r="H19" s="3">
        <v>28</v>
      </c>
      <c r="I19" s="2">
        <v>36</v>
      </c>
      <c r="J19" s="2">
        <v>32</v>
      </c>
      <c r="K19" s="6">
        <v>4</v>
      </c>
    </row>
    <row r="20" spans="5:11" x14ac:dyDescent="0.25">
      <c r="E20" s="16" t="s">
        <v>33</v>
      </c>
      <c r="F20" s="26"/>
      <c r="G20" s="27">
        <v>5</v>
      </c>
      <c r="H20" s="4">
        <v>0</v>
      </c>
      <c r="I20" s="2">
        <v>40</v>
      </c>
      <c r="J20" s="2">
        <v>60</v>
      </c>
      <c r="K20" s="5">
        <v>0</v>
      </c>
    </row>
    <row r="21" spans="5:11" x14ac:dyDescent="0.25">
      <c r="E21" s="16" t="s">
        <v>34</v>
      </c>
      <c r="F21" s="26"/>
      <c r="G21" s="27">
        <v>2</v>
      </c>
      <c r="H21" s="4">
        <v>0</v>
      </c>
      <c r="I21" s="2">
        <v>50</v>
      </c>
      <c r="J21" s="2">
        <v>50</v>
      </c>
      <c r="K21" s="5">
        <v>0</v>
      </c>
    </row>
    <row r="22" spans="5:11" x14ac:dyDescent="0.25">
      <c r="E22" s="16" t="s">
        <v>35</v>
      </c>
      <c r="F22" s="26"/>
      <c r="G22" s="27">
        <v>46</v>
      </c>
      <c r="H22" s="3">
        <v>26.1</v>
      </c>
      <c r="I22" s="2">
        <v>39.1</v>
      </c>
      <c r="J22" s="2">
        <v>26.1</v>
      </c>
      <c r="K22" s="6">
        <v>8.6999999999999993</v>
      </c>
    </row>
    <row r="23" spans="5:11" x14ac:dyDescent="0.25">
      <c r="E23" s="16" t="s">
        <v>36</v>
      </c>
      <c r="F23" s="26"/>
      <c r="G23" s="27">
        <v>0</v>
      </c>
      <c r="H23" s="4">
        <v>0</v>
      </c>
      <c r="I23" s="1">
        <v>0</v>
      </c>
      <c r="J23" s="1">
        <v>0</v>
      </c>
      <c r="K23" s="5">
        <v>0</v>
      </c>
    </row>
    <row r="24" spans="5:11" x14ac:dyDescent="0.25">
      <c r="E24" s="16" t="s">
        <v>37</v>
      </c>
      <c r="F24" s="26"/>
      <c r="G24" s="27">
        <v>1</v>
      </c>
      <c r="H24" s="4">
        <v>0</v>
      </c>
      <c r="I24" s="1">
        <v>0</v>
      </c>
      <c r="J24" s="2">
        <v>100</v>
      </c>
      <c r="K24" s="5">
        <v>0</v>
      </c>
    </row>
    <row r="25" spans="5:11" x14ac:dyDescent="0.25">
      <c r="E25" s="16" t="s">
        <v>38</v>
      </c>
      <c r="F25" s="26"/>
      <c r="G25" s="27">
        <v>1</v>
      </c>
      <c r="H25" s="4">
        <v>0</v>
      </c>
      <c r="I25" s="2">
        <v>100</v>
      </c>
      <c r="J25" s="1">
        <v>0</v>
      </c>
      <c r="K25" s="5">
        <v>0</v>
      </c>
    </row>
    <row r="26" spans="5:11" x14ac:dyDescent="0.25">
      <c r="E26" s="16" t="s">
        <v>39</v>
      </c>
      <c r="F26" s="26"/>
      <c r="G26" s="27">
        <v>20</v>
      </c>
      <c r="H26" s="3">
        <v>25</v>
      </c>
      <c r="I26" s="2">
        <v>10</v>
      </c>
      <c r="J26" s="2">
        <v>60</v>
      </c>
      <c r="K26" s="6">
        <v>5</v>
      </c>
    </row>
    <row r="27" spans="5:11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5">
        <v>0</v>
      </c>
    </row>
    <row r="28" spans="5:11" x14ac:dyDescent="0.25">
      <c r="E28" s="16" t="s">
        <v>41</v>
      </c>
      <c r="F28" s="26"/>
      <c r="G28" s="27">
        <v>0</v>
      </c>
      <c r="H28" s="4">
        <v>0</v>
      </c>
      <c r="I28" s="1">
        <v>0</v>
      </c>
      <c r="J28" s="1">
        <v>0</v>
      </c>
      <c r="K28" s="5">
        <v>0</v>
      </c>
    </row>
    <row r="29" spans="5:11" x14ac:dyDescent="0.25">
      <c r="E29" s="16" t="s">
        <v>42</v>
      </c>
      <c r="F29" s="26"/>
      <c r="G29" s="27">
        <v>1</v>
      </c>
      <c r="H29" s="4">
        <v>0</v>
      </c>
      <c r="I29" s="1">
        <v>0</v>
      </c>
      <c r="J29" s="2">
        <v>100</v>
      </c>
      <c r="K29" s="5">
        <v>0</v>
      </c>
    </row>
    <row r="30" spans="5:11" x14ac:dyDescent="0.25">
      <c r="E30" s="16" t="s">
        <v>43</v>
      </c>
      <c r="F30" s="26"/>
      <c r="G30" s="27">
        <v>393</v>
      </c>
      <c r="H30" s="3">
        <v>26</v>
      </c>
      <c r="I30" s="2">
        <v>5.3</v>
      </c>
      <c r="J30" s="2">
        <v>63.6</v>
      </c>
      <c r="K30" s="6">
        <v>5.0999999999999996</v>
      </c>
    </row>
    <row r="31" spans="5:11" ht="25.2" x14ac:dyDescent="0.25">
      <c r="E31" s="16" t="s">
        <v>44</v>
      </c>
      <c r="F31" s="26"/>
      <c r="G31" s="27">
        <v>15</v>
      </c>
      <c r="H31" s="3">
        <v>46.7</v>
      </c>
      <c r="I31" s="1">
        <v>0</v>
      </c>
      <c r="J31" s="2">
        <v>46.7</v>
      </c>
      <c r="K31" s="6">
        <v>6.7</v>
      </c>
    </row>
    <row r="32" spans="5:11" ht="25.2" x14ac:dyDescent="0.25">
      <c r="E32" s="16" t="s">
        <v>45</v>
      </c>
      <c r="F32" s="26"/>
      <c r="G32" s="27">
        <v>0</v>
      </c>
      <c r="H32" s="4">
        <v>0</v>
      </c>
      <c r="I32" s="1">
        <v>0</v>
      </c>
      <c r="J32" s="1">
        <v>0</v>
      </c>
      <c r="K32" s="5">
        <v>0</v>
      </c>
    </row>
    <row r="33" spans="5:11" x14ac:dyDescent="0.25">
      <c r="E33" s="16" t="s">
        <v>46</v>
      </c>
      <c r="F33" s="26"/>
      <c r="G33" s="27">
        <v>1</v>
      </c>
      <c r="H33" s="4">
        <v>0</v>
      </c>
      <c r="I33" s="1">
        <v>0</v>
      </c>
      <c r="J33" s="2">
        <v>100</v>
      </c>
      <c r="K33" s="5">
        <v>0</v>
      </c>
    </row>
    <row r="34" spans="5:11" ht="25.2" x14ac:dyDescent="0.25">
      <c r="E34" s="16" t="s">
        <v>47</v>
      </c>
      <c r="F34" s="26"/>
      <c r="G34" s="27">
        <v>194</v>
      </c>
      <c r="H34" s="3">
        <v>14.9</v>
      </c>
      <c r="I34" s="2">
        <v>36.6</v>
      </c>
      <c r="J34" s="2">
        <v>41.2</v>
      </c>
      <c r="K34" s="6">
        <v>7.2</v>
      </c>
    </row>
    <row r="35" spans="5:11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5">
        <v>0</v>
      </c>
    </row>
    <row r="36" spans="5:11" ht="25.2" x14ac:dyDescent="0.25">
      <c r="E36" s="16" t="s">
        <v>49</v>
      </c>
      <c r="F36" s="26"/>
      <c r="G36" s="27">
        <v>23</v>
      </c>
      <c r="H36" s="3">
        <v>8.6999999999999993</v>
      </c>
      <c r="I36" s="2">
        <v>4.3</v>
      </c>
      <c r="J36" s="2">
        <v>65.2</v>
      </c>
      <c r="K36" s="6">
        <v>21.7</v>
      </c>
    </row>
    <row r="37" spans="5:11" x14ac:dyDescent="0.25">
      <c r="E37" s="16" t="s">
        <v>50</v>
      </c>
      <c r="F37" s="26"/>
      <c r="G37" s="27">
        <v>1</v>
      </c>
      <c r="H37" s="4">
        <v>0</v>
      </c>
      <c r="I37" s="1">
        <v>0</v>
      </c>
      <c r="J37" s="2">
        <v>100</v>
      </c>
      <c r="K37" s="5">
        <v>0</v>
      </c>
    </row>
    <row r="38" spans="5:11" x14ac:dyDescent="0.25">
      <c r="E38" s="16" t="s">
        <v>51</v>
      </c>
      <c r="F38" s="26"/>
      <c r="G38" s="27">
        <v>0</v>
      </c>
      <c r="H38" s="4">
        <v>0</v>
      </c>
      <c r="I38" s="1">
        <v>0</v>
      </c>
      <c r="J38" s="1">
        <v>0</v>
      </c>
      <c r="K38" s="5">
        <v>0</v>
      </c>
    </row>
    <row r="39" spans="5:11" x14ac:dyDescent="0.25">
      <c r="E39" s="16" t="s">
        <v>52</v>
      </c>
      <c r="F39" s="26"/>
      <c r="G39" s="27">
        <v>8</v>
      </c>
      <c r="H39" s="3">
        <v>12.5</v>
      </c>
      <c r="I39" s="2">
        <v>50</v>
      </c>
      <c r="J39" s="2">
        <v>37.5</v>
      </c>
      <c r="K39" s="5">
        <v>0</v>
      </c>
    </row>
    <row r="40" spans="5:11" x14ac:dyDescent="0.25">
      <c r="E40" s="16" t="s">
        <v>53</v>
      </c>
      <c r="F40" s="26"/>
      <c r="G40" s="27">
        <v>3</v>
      </c>
      <c r="H40" s="4">
        <v>0</v>
      </c>
      <c r="I40" s="2">
        <v>100</v>
      </c>
      <c r="J40" s="1">
        <v>0</v>
      </c>
      <c r="K40" s="5">
        <v>0</v>
      </c>
    </row>
    <row r="41" spans="5:11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5">
        <v>0</v>
      </c>
    </row>
    <row r="42" spans="5:11" x14ac:dyDescent="0.25">
      <c r="E42" s="16" t="s">
        <v>55</v>
      </c>
      <c r="F42" s="26"/>
      <c r="G42" s="27">
        <v>0</v>
      </c>
      <c r="H42" s="4">
        <v>0</v>
      </c>
      <c r="I42" s="1">
        <v>0</v>
      </c>
      <c r="J42" s="1">
        <v>0</v>
      </c>
      <c r="K42" s="5">
        <v>0</v>
      </c>
    </row>
    <row r="43" spans="5:11" x14ac:dyDescent="0.25">
      <c r="E43" s="16" t="s">
        <v>56</v>
      </c>
      <c r="F43" s="26"/>
      <c r="G43" s="27">
        <v>0</v>
      </c>
      <c r="H43" s="4">
        <v>0</v>
      </c>
      <c r="I43" s="1">
        <v>0</v>
      </c>
      <c r="J43" s="1">
        <v>0</v>
      </c>
      <c r="K43" s="5">
        <v>0</v>
      </c>
    </row>
    <row r="44" spans="5:11" x14ac:dyDescent="0.25">
      <c r="E44" s="16" t="s">
        <v>57</v>
      </c>
      <c r="F44" s="26"/>
      <c r="G44" s="27">
        <v>2</v>
      </c>
      <c r="H44" s="3">
        <v>50</v>
      </c>
      <c r="I44" s="1">
        <v>0</v>
      </c>
      <c r="J44" s="2">
        <v>50</v>
      </c>
      <c r="K44" s="5">
        <v>0</v>
      </c>
    </row>
    <row r="45" spans="5:11" x14ac:dyDescent="0.25">
      <c r="E45" s="16" t="s">
        <v>58</v>
      </c>
      <c r="F45" s="26"/>
      <c r="G45" s="27">
        <v>5</v>
      </c>
      <c r="H45" s="3">
        <v>20</v>
      </c>
      <c r="I45" s="1">
        <v>0</v>
      </c>
      <c r="J45" s="2">
        <v>80</v>
      </c>
      <c r="K45" s="5">
        <v>0</v>
      </c>
    </row>
    <row r="46" spans="5:11" x14ac:dyDescent="0.25">
      <c r="E46" s="16" t="s">
        <v>59</v>
      </c>
      <c r="F46" s="26"/>
      <c r="G46" s="27">
        <v>14</v>
      </c>
      <c r="H46" s="3">
        <v>28.6</v>
      </c>
      <c r="I46" s="2">
        <v>28.6</v>
      </c>
      <c r="J46" s="2">
        <v>14.3</v>
      </c>
      <c r="K46" s="6">
        <v>28.6</v>
      </c>
    </row>
    <row r="47" spans="5:11" x14ac:dyDescent="0.25">
      <c r="E47" s="16" t="s">
        <v>60</v>
      </c>
      <c r="F47" s="26"/>
      <c r="G47" s="27">
        <v>10</v>
      </c>
      <c r="H47" s="3">
        <v>30</v>
      </c>
      <c r="I47" s="1">
        <v>0</v>
      </c>
      <c r="J47" s="2">
        <v>60</v>
      </c>
      <c r="K47" s="6">
        <v>10</v>
      </c>
    </row>
    <row r="48" spans="5:11" x14ac:dyDescent="0.25">
      <c r="E48" s="16" t="s">
        <v>61</v>
      </c>
      <c r="F48" s="26"/>
      <c r="G48" s="27">
        <v>176</v>
      </c>
      <c r="H48" s="3">
        <v>28.4</v>
      </c>
      <c r="I48" s="2">
        <v>11.9</v>
      </c>
      <c r="J48" s="2">
        <v>48.3</v>
      </c>
      <c r="K48" s="6">
        <v>11.4</v>
      </c>
    </row>
    <row r="49" spans="5:11" x14ac:dyDescent="0.25">
      <c r="E49" s="16" t="s">
        <v>62</v>
      </c>
      <c r="F49" s="26"/>
      <c r="G49" s="27">
        <v>18</v>
      </c>
      <c r="H49" s="3">
        <v>11.1</v>
      </c>
      <c r="I49" s="2">
        <v>16.7</v>
      </c>
      <c r="J49" s="2">
        <v>50</v>
      </c>
      <c r="K49" s="6">
        <v>22.2</v>
      </c>
    </row>
    <row r="50" spans="5:11" x14ac:dyDescent="0.25">
      <c r="E50" s="16" t="s">
        <v>63</v>
      </c>
      <c r="F50" s="26"/>
      <c r="G50" s="27">
        <v>2</v>
      </c>
      <c r="H50" s="4">
        <v>0</v>
      </c>
      <c r="I50" s="1">
        <v>0</v>
      </c>
      <c r="J50" s="2">
        <v>50</v>
      </c>
      <c r="K50" s="6">
        <v>50</v>
      </c>
    </row>
    <row r="51" spans="5:11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5">
        <v>0</v>
      </c>
    </row>
    <row r="52" spans="5:11" x14ac:dyDescent="0.25">
      <c r="E52" s="16" t="s">
        <v>65</v>
      </c>
      <c r="F52" s="26"/>
      <c r="G52" s="27">
        <v>1</v>
      </c>
      <c r="H52" s="4">
        <v>0</v>
      </c>
      <c r="I52" s="1">
        <v>0</v>
      </c>
      <c r="J52" s="2">
        <v>100</v>
      </c>
      <c r="K52" s="5">
        <v>0</v>
      </c>
    </row>
    <row r="53" spans="5:11" x14ac:dyDescent="0.25">
      <c r="E53" s="16" t="s">
        <v>66</v>
      </c>
      <c r="F53" s="26"/>
      <c r="G53" s="27">
        <v>0</v>
      </c>
      <c r="H53" s="4">
        <v>0</v>
      </c>
      <c r="I53" s="1">
        <v>0</v>
      </c>
      <c r="J53" s="1">
        <v>0</v>
      </c>
      <c r="K53" s="5">
        <v>0</v>
      </c>
    </row>
    <row r="54" spans="5:11" x14ac:dyDescent="0.25">
      <c r="E54" s="16" t="s">
        <v>67</v>
      </c>
      <c r="F54" s="26"/>
      <c r="G54" s="27">
        <v>0</v>
      </c>
      <c r="H54" s="4">
        <v>0</v>
      </c>
      <c r="I54" s="1">
        <v>0</v>
      </c>
      <c r="J54" s="1">
        <v>0</v>
      </c>
      <c r="K54" s="5">
        <v>0</v>
      </c>
    </row>
    <row r="55" spans="5:11" x14ac:dyDescent="0.25">
      <c r="E55" s="16" t="s">
        <v>68</v>
      </c>
      <c r="F55" s="26"/>
      <c r="G55" s="27">
        <v>0</v>
      </c>
      <c r="H55" s="4">
        <v>0</v>
      </c>
      <c r="I55" s="1">
        <v>0</v>
      </c>
      <c r="J55" s="1">
        <v>0</v>
      </c>
      <c r="K55" s="5">
        <v>0</v>
      </c>
    </row>
    <row r="56" spans="5:11" x14ac:dyDescent="0.25">
      <c r="E56" s="16" t="s">
        <v>69</v>
      </c>
      <c r="F56" s="26"/>
      <c r="G56" s="27">
        <v>1</v>
      </c>
      <c r="H56" s="4">
        <v>0</v>
      </c>
      <c r="I56" s="1">
        <v>0</v>
      </c>
      <c r="J56" s="1">
        <v>0</v>
      </c>
      <c r="K56" s="6">
        <v>100</v>
      </c>
    </row>
    <row r="57" spans="5:11" x14ac:dyDescent="0.25">
      <c r="E57" s="16" t="s">
        <v>70</v>
      </c>
      <c r="F57" s="26"/>
      <c r="G57" s="27">
        <v>0</v>
      </c>
      <c r="H57" s="4">
        <v>0</v>
      </c>
      <c r="I57" s="1">
        <v>0</v>
      </c>
      <c r="J57" s="1">
        <v>0</v>
      </c>
      <c r="K57" s="5">
        <v>0</v>
      </c>
    </row>
    <row r="58" spans="5:11" x14ac:dyDescent="0.25">
      <c r="E58" s="16" t="s">
        <v>71</v>
      </c>
      <c r="F58" s="26"/>
      <c r="G58" s="27">
        <v>0</v>
      </c>
      <c r="H58" s="4">
        <v>0</v>
      </c>
      <c r="I58" s="1">
        <v>0</v>
      </c>
      <c r="J58" s="1">
        <v>0</v>
      </c>
      <c r="K58" s="5">
        <v>0</v>
      </c>
    </row>
    <row r="59" spans="5:11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5">
        <v>0</v>
      </c>
    </row>
    <row r="60" spans="5:11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5">
        <v>0</v>
      </c>
    </row>
    <row r="61" spans="5:11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5">
        <v>0</v>
      </c>
    </row>
    <row r="62" spans="5:11" x14ac:dyDescent="0.25">
      <c r="E62" s="16" t="s">
        <v>75</v>
      </c>
      <c r="F62" s="26"/>
      <c r="G62" s="27">
        <v>2</v>
      </c>
      <c r="H62" s="3">
        <v>50</v>
      </c>
      <c r="I62" s="1">
        <v>0</v>
      </c>
      <c r="J62" s="1">
        <v>0</v>
      </c>
      <c r="K62" s="6">
        <v>50</v>
      </c>
    </row>
    <row r="63" spans="5:11" x14ac:dyDescent="0.25">
      <c r="E63" s="16" t="s">
        <v>76</v>
      </c>
      <c r="F63" s="26"/>
      <c r="G63" s="27">
        <v>0</v>
      </c>
      <c r="H63" s="4">
        <v>0</v>
      </c>
      <c r="I63" s="1">
        <v>0</v>
      </c>
      <c r="J63" s="1">
        <v>0</v>
      </c>
      <c r="K63" s="5">
        <v>0</v>
      </c>
    </row>
    <row r="64" spans="5:11" x14ac:dyDescent="0.25">
      <c r="E64" s="16" t="s">
        <v>77</v>
      </c>
      <c r="F64" s="26"/>
      <c r="G64" s="27">
        <v>1</v>
      </c>
      <c r="H64" s="4">
        <v>0</v>
      </c>
      <c r="I64" s="1">
        <v>0</v>
      </c>
      <c r="J64" s="2">
        <v>100</v>
      </c>
      <c r="K64" s="5">
        <v>0</v>
      </c>
    </row>
    <row r="65" spans="5:11" x14ac:dyDescent="0.25">
      <c r="E65" s="16" t="s">
        <v>78</v>
      </c>
      <c r="F65" s="26"/>
      <c r="G65" s="27">
        <v>0</v>
      </c>
      <c r="H65" s="4">
        <v>0</v>
      </c>
      <c r="I65" s="1">
        <v>0</v>
      </c>
      <c r="J65" s="1">
        <v>0</v>
      </c>
      <c r="K65" s="5">
        <v>0</v>
      </c>
    </row>
    <row r="66" spans="5:11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5">
        <v>0</v>
      </c>
    </row>
    <row r="67" spans="5:11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5">
        <v>0</v>
      </c>
    </row>
    <row r="68" spans="5:11" x14ac:dyDescent="0.25">
      <c r="E68" s="16" t="s">
        <v>81</v>
      </c>
      <c r="F68" s="26"/>
      <c r="G68" s="27">
        <v>1</v>
      </c>
      <c r="H68" s="4">
        <v>0</v>
      </c>
      <c r="I68" s="1">
        <v>0</v>
      </c>
      <c r="J68" s="2">
        <v>100</v>
      </c>
      <c r="K68" s="5">
        <v>0</v>
      </c>
    </row>
    <row r="69" spans="5:11" x14ac:dyDescent="0.25">
      <c r="E69" s="16" t="s">
        <v>82</v>
      </c>
      <c r="F69" s="26"/>
      <c r="G69" s="27">
        <v>1</v>
      </c>
      <c r="H69" s="4">
        <v>0</v>
      </c>
      <c r="I69" s="1">
        <v>0</v>
      </c>
      <c r="J69" s="1">
        <v>0</v>
      </c>
      <c r="K69" s="6">
        <v>100</v>
      </c>
    </row>
    <row r="70" spans="5:11" x14ac:dyDescent="0.25">
      <c r="E70" s="16" t="s">
        <v>83</v>
      </c>
      <c r="F70" s="26"/>
      <c r="G70" s="27">
        <v>2</v>
      </c>
      <c r="H70" s="3">
        <v>50</v>
      </c>
      <c r="I70" s="2">
        <v>50</v>
      </c>
      <c r="J70" s="1">
        <v>0</v>
      </c>
      <c r="K70" s="5">
        <v>0</v>
      </c>
    </row>
    <row r="71" spans="5:11" x14ac:dyDescent="0.25">
      <c r="E71" s="16" t="s">
        <v>84</v>
      </c>
      <c r="F71" s="26"/>
      <c r="G71" s="27">
        <v>1</v>
      </c>
      <c r="H71" s="4">
        <v>0</v>
      </c>
      <c r="I71" s="2">
        <v>100</v>
      </c>
      <c r="J71" s="1">
        <v>0</v>
      </c>
      <c r="K71" s="5">
        <v>0</v>
      </c>
    </row>
    <row r="72" spans="5:11" x14ac:dyDescent="0.25">
      <c r="E72" s="16" t="s">
        <v>85</v>
      </c>
      <c r="F72" s="26"/>
      <c r="G72" s="27">
        <v>30</v>
      </c>
      <c r="H72" s="4">
        <v>0</v>
      </c>
      <c r="I72" s="2">
        <v>73.3</v>
      </c>
      <c r="J72" s="2">
        <v>13.3</v>
      </c>
      <c r="K72" s="6">
        <v>13.3</v>
      </c>
    </row>
    <row r="73" spans="5:11" x14ac:dyDescent="0.25">
      <c r="E73" s="16" t="s">
        <v>86</v>
      </c>
      <c r="F73" s="26"/>
      <c r="G73" s="27">
        <v>3</v>
      </c>
      <c r="H73" s="4">
        <v>0</v>
      </c>
      <c r="I73" s="2">
        <v>66.7</v>
      </c>
      <c r="J73" s="2">
        <v>33.299999999999997</v>
      </c>
      <c r="K73" s="5">
        <v>0</v>
      </c>
    </row>
    <row r="74" spans="5:11" x14ac:dyDescent="0.25">
      <c r="E74" s="16" t="s">
        <v>87</v>
      </c>
      <c r="F74" s="26"/>
      <c r="G74" s="27">
        <v>2</v>
      </c>
      <c r="H74" s="4">
        <v>0</v>
      </c>
      <c r="I74" s="2">
        <v>50</v>
      </c>
      <c r="J74" s="2">
        <v>50</v>
      </c>
      <c r="K74" s="5">
        <v>0</v>
      </c>
    </row>
    <row r="75" spans="5:11" x14ac:dyDescent="0.25">
      <c r="E75" s="16" t="s">
        <v>88</v>
      </c>
      <c r="F75" s="26"/>
      <c r="G75" s="27">
        <v>25</v>
      </c>
      <c r="H75" s="3">
        <v>36</v>
      </c>
      <c r="I75" s="2">
        <v>20</v>
      </c>
      <c r="J75" s="2">
        <v>40</v>
      </c>
      <c r="K75" s="6">
        <v>4</v>
      </c>
    </row>
    <row r="76" spans="5:11" x14ac:dyDescent="0.25">
      <c r="E76" s="16" t="s">
        <v>89</v>
      </c>
      <c r="F76" s="26"/>
      <c r="G76" s="27">
        <v>23</v>
      </c>
      <c r="H76" s="3">
        <v>17.399999999999999</v>
      </c>
      <c r="I76" s="2">
        <v>39.1</v>
      </c>
      <c r="J76" s="2">
        <v>43.5</v>
      </c>
      <c r="K76" s="5">
        <v>0</v>
      </c>
    </row>
    <row r="77" spans="5:11" x14ac:dyDescent="0.25">
      <c r="E77" s="16" t="s">
        <v>90</v>
      </c>
      <c r="F77" s="26"/>
      <c r="G77" s="27">
        <v>11</v>
      </c>
      <c r="H77" s="3">
        <v>27.3</v>
      </c>
      <c r="I77" s="2">
        <v>27.3</v>
      </c>
      <c r="J77" s="2">
        <v>27.3</v>
      </c>
      <c r="K77" s="6">
        <v>18.2</v>
      </c>
    </row>
    <row r="78" spans="5:11" x14ac:dyDescent="0.25">
      <c r="E78" s="16" t="s">
        <v>91</v>
      </c>
      <c r="F78" s="26"/>
      <c r="G78" s="27">
        <v>739</v>
      </c>
      <c r="H78" s="3">
        <v>19.899999999999999</v>
      </c>
      <c r="I78" s="2">
        <v>11</v>
      </c>
      <c r="J78" s="2">
        <v>62.7</v>
      </c>
      <c r="K78" s="6">
        <v>6.5</v>
      </c>
    </row>
    <row r="79" spans="5:11" x14ac:dyDescent="0.25">
      <c r="E79" s="16" t="s">
        <v>92</v>
      </c>
      <c r="F79" s="26"/>
      <c r="G79" s="27">
        <v>218</v>
      </c>
      <c r="H79" s="3">
        <v>15.6</v>
      </c>
      <c r="I79" s="2">
        <v>13.3</v>
      </c>
      <c r="J79" s="2">
        <v>64.2</v>
      </c>
      <c r="K79" s="6">
        <v>6.9</v>
      </c>
    </row>
    <row r="80" spans="5:11" x14ac:dyDescent="0.25">
      <c r="E80" s="16" t="s">
        <v>93</v>
      </c>
      <c r="F80" s="26"/>
      <c r="G80" s="27">
        <v>10</v>
      </c>
      <c r="H80" s="3">
        <v>20</v>
      </c>
      <c r="I80" s="2">
        <v>20</v>
      </c>
      <c r="J80" s="2">
        <v>60</v>
      </c>
      <c r="K80" s="5">
        <v>0</v>
      </c>
    </row>
    <row r="81" spans="5:11" x14ac:dyDescent="0.25">
      <c r="E81" s="16" t="s">
        <v>94</v>
      </c>
      <c r="F81" s="26"/>
      <c r="G81" s="27">
        <v>18</v>
      </c>
      <c r="H81" s="3">
        <v>33.299999999999997</v>
      </c>
      <c r="I81" s="2">
        <v>16.7</v>
      </c>
      <c r="J81" s="2">
        <v>44.4</v>
      </c>
      <c r="K81" s="6">
        <v>5.6</v>
      </c>
    </row>
    <row r="82" spans="5:11" x14ac:dyDescent="0.25">
      <c r="E82" s="16" t="s">
        <v>95</v>
      </c>
      <c r="F82" s="26"/>
      <c r="G82" s="27">
        <v>13</v>
      </c>
      <c r="H82" s="3">
        <v>7.7</v>
      </c>
      <c r="I82" s="2">
        <v>46.2</v>
      </c>
      <c r="J82" s="2">
        <v>46.2</v>
      </c>
      <c r="K82" s="5">
        <v>0</v>
      </c>
    </row>
    <row r="83" spans="5:11" x14ac:dyDescent="0.25">
      <c r="E83" s="16" t="s">
        <v>96</v>
      </c>
      <c r="F83" s="26"/>
      <c r="G83" s="27">
        <v>145</v>
      </c>
      <c r="H83" s="3">
        <v>31</v>
      </c>
      <c r="I83" s="2">
        <v>33.799999999999997</v>
      </c>
      <c r="J83" s="2">
        <v>27.6</v>
      </c>
      <c r="K83" s="6">
        <v>7.6</v>
      </c>
    </row>
    <row r="84" spans="5:11" x14ac:dyDescent="0.25">
      <c r="E84" s="16" t="s">
        <v>97</v>
      </c>
      <c r="F84" s="26"/>
      <c r="G84" s="27">
        <v>9</v>
      </c>
      <c r="H84" s="3">
        <v>11.1</v>
      </c>
      <c r="I84" s="2">
        <v>44.4</v>
      </c>
      <c r="J84" s="2">
        <v>33.299999999999997</v>
      </c>
      <c r="K84" s="6">
        <v>11.1</v>
      </c>
    </row>
    <row r="85" spans="5:11" x14ac:dyDescent="0.25">
      <c r="E85" s="16" t="s">
        <v>98</v>
      </c>
      <c r="F85" s="26"/>
      <c r="G85" s="27">
        <v>195</v>
      </c>
      <c r="H85" s="3">
        <v>18.5</v>
      </c>
      <c r="I85" s="2">
        <v>41</v>
      </c>
      <c r="J85" s="2">
        <v>30.3</v>
      </c>
      <c r="K85" s="6">
        <v>10.3</v>
      </c>
    </row>
    <row r="86" spans="5:11" x14ac:dyDescent="0.25">
      <c r="E86" s="16" t="s">
        <v>99</v>
      </c>
      <c r="F86" s="26"/>
      <c r="G86" s="27">
        <v>10</v>
      </c>
      <c r="H86" s="3">
        <v>40</v>
      </c>
      <c r="I86" s="2">
        <v>40</v>
      </c>
      <c r="J86" s="2">
        <v>20</v>
      </c>
      <c r="K86" s="5">
        <v>0</v>
      </c>
    </row>
    <row r="87" spans="5:11" x14ac:dyDescent="0.25">
      <c r="E87" s="16" t="s">
        <v>100</v>
      </c>
      <c r="F87" s="26"/>
      <c r="G87" s="27">
        <v>219</v>
      </c>
      <c r="H87" s="3">
        <v>18.7</v>
      </c>
      <c r="I87" s="2">
        <v>38.799999999999997</v>
      </c>
      <c r="J87" s="2">
        <v>34.200000000000003</v>
      </c>
      <c r="K87" s="6">
        <v>8.1999999999999993</v>
      </c>
    </row>
    <row r="88" spans="5:11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5">
        <v>0</v>
      </c>
    </row>
    <row r="89" spans="5:11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5">
        <v>0</v>
      </c>
    </row>
    <row r="90" spans="5:11" x14ac:dyDescent="0.25">
      <c r="E90" s="16" t="s">
        <v>103</v>
      </c>
      <c r="F90" s="26"/>
      <c r="G90" s="27">
        <v>0</v>
      </c>
      <c r="H90" s="4">
        <v>0</v>
      </c>
      <c r="I90" s="1">
        <v>0</v>
      </c>
      <c r="J90" s="1">
        <v>0</v>
      </c>
      <c r="K90" s="5">
        <v>0</v>
      </c>
    </row>
    <row r="91" spans="5:11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5">
        <v>0</v>
      </c>
    </row>
    <row r="92" spans="5:11" x14ac:dyDescent="0.25">
      <c r="E92" s="16" t="s">
        <v>105</v>
      </c>
      <c r="F92" s="26"/>
      <c r="G92" s="27">
        <v>7</v>
      </c>
      <c r="H92" s="3">
        <v>28.6</v>
      </c>
      <c r="I92" s="2">
        <v>42.9</v>
      </c>
      <c r="J92" s="2">
        <v>28.6</v>
      </c>
      <c r="K92" s="5">
        <v>0</v>
      </c>
    </row>
    <row r="93" spans="5:11" x14ac:dyDescent="0.25">
      <c r="E93" s="16" t="s">
        <v>106</v>
      </c>
      <c r="F93" s="26"/>
      <c r="G93" s="27">
        <v>1</v>
      </c>
      <c r="H93" s="3">
        <v>100</v>
      </c>
      <c r="I93" s="1">
        <v>0</v>
      </c>
      <c r="J93" s="1">
        <v>0</v>
      </c>
      <c r="K93" s="5">
        <v>0</v>
      </c>
    </row>
    <row r="94" spans="5:11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5">
        <v>0</v>
      </c>
    </row>
    <row r="95" spans="5:11" x14ac:dyDescent="0.25">
      <c r="E95" s="16" t="s">
        <v>108</v>
      </c>
      <c r="F95" s="26"/>
      <c r="G95" s="27">
        <v>0</v>
      </c>
      <c r="H95" s="4">
        <v>0</v>
      </c>
      <c r="I95" s="1">
        <v>0</v>
      </c>
      <c r="J95" s="1">
        <v>0</v>
      </c>
      <c r="K95" s="5">
        <v>0</v>
      </c>
    </row>
    <row r="96" spans="5:11" x14ac:dyDescent="0.25">
      <c r="E96" s="16" t="s">
        <v>109</v>
      </c>
      <c r="F96" s="26"/>
      <c r="G96" s="27">
        <v>0</v>
      </c>
      <c r="H96" s="4">
        <v>0</v>
      </c>
      <c r="I96" s="1">
        <v>0</v>
      </c>
      <c r="J96" s="1">
        <v>0</v>
      </c>
      <c r="K96" s="5">
        <v>0</v>
      </c>
    </row>
    <row r="97" spans="5:11" x14ac:dyDescent="0.25">
      <c r="E97" s="16" t="s">
        <v>110</v>
      </c>
      <c r="F97" s="26"/>
      <c r="G97" s="27">
        <v>0</v>
      </c>
      <c r="H97" s="4">
        <v>0</v>
      </c>
      <c r="I97" s="1">
        <v>0</v>
      </c>
      <c r="J97" s="1">
        <v>0</v>
      </c>
      <c r="K97" s="5">
        <v>0</v>
      </c>
    </row>
    <row r="98" spans="5:11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5">
        <v>0</v>
      </c>
    </row>
    <row r="99" spans="5:11" x14ac:dyDescent="0.25">
      <c r="E99" s="16" t="s">
        <v>112</v>
      </c>
      <c r="F99" s="26"/>
      <c r="G99" s="27">
        <v>9</v>
      </c>
      <c r="H99" s="4">
        <v>0</v>
      </c>
      <c r="I99" s="1">
        <v>0</v>
      </c>
      <c r="J99" s="2">
        <v>100</v>
      </c>
      <c r="K99" s="5">
        <v>0</v>
      </c>
    </row>
    <row r="100" spans="5:11" x14ac:dyDescent="0.25">
      <c r="E100" s="16" t="s">
        <v>113</v>
      </c>
      <c r="F100" s="26"/>
      <c r="G100" s="27">
        <v>0</v>
      </c>
      <c r="H100" s="4">
        <v>0</v>
      </c>
      <c r="I100" s="1">
        <v>0</v>
      </c>
      <c r="J100" s="1">
        <v>0</v>
      </c>
      <c r="K100" s="5">
        <v>0</v>
      </c>
    </row>
    <row r="101" spans="5:11" x14ac:dyDescent="0.25">
      <c r="E101" s="16" t="s">
        <v>114</v>
      </c>
      <c r="F101" s="26"/>
      <c r="G101" s="27">
        <v>0</v>
      </c>
      <c r="H101" s="4">
        <v>0</v>
      </c>
      <c r="I101" s="1">
        <v>0</v>
      </c>
      <c r="J101" s="1">
        <v>0</v>
      </c>
      <c r="K101" s="5">
        <v>0</v>
      </c>
    </row>
    <row r="102" spans="5:11" x14ac:dyDescent="0.25">
      <c r="E102" s="16" t="s">
        <v>115</v>
      </c>
      <c r="F102" s="26"/>
      <c r="G102" s="27">
        <v>1</v>
      </c>
      <c r="H102" s="4">
        <v>0</v>
      </c>
      <c r="I102" s="1">
        <v>0</v>
      </c>
      <c r="J102" s="2">
        <v>100</v>
      </c>
      <c r="K102" s="5">
        <v>0</v>
      </c>
    </row>
    <row r="103" spans="5:11" x14ac:dyDescent="0.25">
      <c r="E103" s="16" t="s">
        <v>116</v>
      </c>
      <c r="F103" s="26"/>
      <c r="G103" s="27">
        <v>1</v>
      </c>
      <c r="H103" s="4">
        <v>0</v>
      </c>
      <c r="I103" s="1">
        <v>0</v>
      </c>
      <c r="J103" s="2">
        <v>100</v>
      </c>
      <c r="K103" s="5">
        <v>0</v>
      </c>
    </row>
    <row r="104" spans="5:11" x14ac:dyDescent="0.25">
      <c r="E104" s="16" t="s">
        <v>117</v>
      </c>
      <c r="F104" s="26"/>
      <c r="G104" s="27">
        <v>0</v>
      </c>
      <c r="H104" s="4">
        <v>0</v>
      </c>
      <c r="I104" s="1">
        <v>0</v>
      </c>
      <c r="J104" s="1">
        <v>0</v>
      </c>
      <c r="K104" s="5">
        <v>0</v>
      </c>
    </row>
    <row r="105" spans="5:11" x14ac:dyDescent="0.25">
      <c r="E105" s="16" t="s">
        <v>118</v>
      </c>
      <c r="F105" s="26"/>
      <c r="G105" s="27">
        <v>0</v>
      </c>
      <c r="H105" s="4">
        <v>0</v>
      </c>
      <c r="I105" s="1">
        <v>0</v>
      </c>
      <c r="J105" s="1">
        <v>0</v>
      </c>
      <c r="K105" s="5">
        <v>0</v>
      </c>
    </row>
    <row r="106" spans="5:11" x14ac:dyDescent="0.25">
      <c r="E106" s="16" t="s">
        <v>119</v>
      </c>
      <c r="F106" s="26"/>
      <c r="G106" s="27">
        <v>0</v>
      </c>
      <c r="H106" s="4">
        <v>0</v>
      </c>
      <c r="I106" s="1">
        <v>0</v>
      </c>
      <c r="J106" s="1">
        <v>0</v>
      </c>
      <c r="K106" s="5">
        <v>0</v>
      </c>
    </row>
    <row r="107" spans="5:11" x14ac:dyDescent="0.25">
      <c r="E107" s="16" t="s">
        <v>120</v>
      </c>
      <c r="F107" s="26"/>
      <c r="G107" s="27">
        <v>0</v>
      </c>
      <c r="H107" s="4">
        <v>0</v>
      </c>
      <c r="I107" s="1">
        <v>0</v>
      </c>
      <c r="J107" s="1">
        <v>0</v>
      </c>
      <c r="K107" s="5">
        <v>0</v>
      </c>
    </row>
    <row r="108" spans="5:11" x14ac:dyDescent="0.25">
      <c r="E108" s="16" t="s">
        <v>121</v>
      </c>
      <c r="F108" s="26"/>
      <c r="G108" s="27">
        <v>0</v>
      </c>
      <c r="H108" s="4">
        <v>0</v>
      </c>
      <c r="I108" s="1">
        <v>0</v>
      </c>
      <c r="J108" s="1">
        <v>0</v>
      </c>
      <c r="K108" s="5">
        <v>0</v>
      </c>
    </row>
    <row r="109" spans="5:11" ht="25.2" x14ac:dyDescent="0.25">
      <c r="E109" s="16" t="s">
        <v>122</v>
      </c>
      <c r="F109" s="26"/>
      <c r="G109" s="27">
        <v>1</v>
      </c>
      <c r="H109" s="3">
        <v>100</v>
      </c>
      <c r="I109" s="1">
        <v>0</v>
      </c>
      <c r="J109" s="1">
        <v>0</v>
      </c>
      <c r="K109" s="5">
        <v>0</v>
      </c>
    </row>
    <row r="110" spans="5:11" x14ac:dyDescent="0.25">
      <c r="E110" s="16" t="s">
        <v>123</v>
      </c>
      <c r="F110" s="26"/>
      <c r="G110" s="27">
        <v>0</v>
      </c>
      <c r="H110" s="4">
        <v>0</v>
      </c>
      <c r="I110" s="1">
        <v>0</v>
      </c>
      <c r="J110" s="1">
        <v>0</v>
      </c>
      <c r="K110" s="5">
        <v>0</v>
      </c>
    </row>
    <row r="111" spans="5:11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5">
        <v>0</v>
      </c>
    </row>
    <row r="112" spans="5:11" x14ac:dyDescent="0.25">
      <c r="E112" s="16" t="s">
        <v>125</v>
      </c>
      <c r="F112" s="26"/>
      <c r="G112" s="27">
        <v>0</v>
      </c>
      <c r="H112" s="4">
        <v>0</v>
      </c>
      <c r="I112" s="1">
        <v>0</v>
      </c>
      <c r="J112" s="1">
        <v>0</v>
      </c>
      <c r="K112" s="5">
        <v>0</v>
      </c>
    </row>
    <row r="113" spans="5:11" x14ac:dyDescent="0.25">
      <c r="E113" s="16" t="s">
        <v>126</v>
      </c>
      <c r="F113" s="26"/>
      <c r="G113" s="27">
        <v>0</v>
      </c>
      <c r="H113" s="4">
        <v>0</v>
      </c>
      <c r="I113" s="1">
        <v>0</v>
      </c>
      <c r="J113" s="1">
        <v>0</v>
      </c>
      <c r="K113" s="5">
        <v>0</v>
      </c>
    </row>
    <row r="114" spans="5:11" x14ac:dyDescent="0.25">
      <c r="E114" s="16" t="s">
        <v>127</v>
      </c>
      <c r="F114" s="26"/>
      <c r="G114" s="27">
        <v>2</v>
      </c>
      <c r="H114" s="4">
        <v>0</v>
      </c>
      <c r="I114" s="2">
        <v>50</v>
      </c>
      <c r="J114" s="2">
        <v>50</v>
      </c>
      <c r="K114" s="5">
        <v>0</v>
      </c>
    </row>
    <row r="115" spans="5:11" x14ac:dyDescent="0.25">
      <c r="E115" s="16" t="s">
        <v>128</v>
      </c>
      <c r="F115" s="26"/>
      <c r="G115" s="27">
        <v>0</v>
      </c>
      <c r="H115" s="4">
        <v>0</v>
      </c>
      <c r="I115" s="1">
        <v>0</v>
      </c>
      <c r="J115" s="1">
        <v>0</v>
      </c>
      <c r="K115" s="5">
        <v>0</v>
      </c>
    </row>
    <row r="116" spans="5:11" x14ac:dyDescent="0.25">
      <c r="E116" s="16" t="s">
        <v>129</v>
      </c>
      <c r="F116" s="26"/>
      <c r="G116" s="27">
        <v>2</v>
      </c>
      <c r="H116" s="4">
        <v>0</v>
      </c>
      <c r="I116" s="2">
        <v>50</v>
      </c>
      <c r="J116" s="2">
        <v>50</v>
      </c>
      <c r="K116" s="5">
        <v>0</v>
      </c>
    </row>
    <row r="117" spans="5:11" x14ac:dyDescent="0.25">
      <c r="E117" s="16" t="s">
        <v>130</v>
      </c>
      <c r="F117" s="26"/>
      <c r="G117" s="27">
        <v>2</v>
      </c>
      <c r="H117" s="4">
        <v>0</v>
      </c>
      <c r="I117" s="2">
        <v>100</v>
      </c>
      <c r="J117" s="1">
        <v>0</v>
      </c>
      <c r="K117" s="5">
        <v>0</v>
      </c>
    </row>
    <row r="118" spans="5:11" x14ac:dyDescent="0.25">
      <c r="E118" s="16" t="s">
        <v>131</v>
      </c>
      <c r="F118" s="26"/>
      <c r="G118" s="27">
        <v>0</v>
      </c>
      <c r="H118" s="4">
        <v>0</v>
      </c>
      <c r="I118" s="1">
        <v>0</v>
      </c>
      <c r="J118" s="1">
        <v>0</v>
      </c>
      <c r="K118" s="5">
        <v>0</v>
      </c>
    </row>
    <row r="119" spans="5:11" x14ac:dyDescent="0.25">
      <c r="E119" s="16" t="s">
        <v>132</v>
      </c>
      <c r="F119" s="26"/>
      <c r="G119" s="27">
        <v>0</v>
      </c>
      <c r="H119" s="4">
        <v>0</v>
      </c>
      <c r="I119" s="1">
        <v>0</v>
      </c>
      <c r="J119" s="1">
        <v>0</v>
      </c>
      <c r="K119" s="5">
        <v>0</v>
      </c>
    </row>
    <row r="120" spans="5:11" x14ac:dyDescent="0.25">
      <c r="E120" s="16" t="s">
        <v>133</v>
      </c>
      <c r="F120" s="26"/>
      <c r="G120" s="27">
        <v>1</v>
      </c>
      <c r="H120" s="4">
        <v>0</v>
      </c>
      <c r="I120" s="1">
        <v>0</v>
      </c>
      <c r="J120" s="1">
        <v>0</v>
      </c>
      <c r="K120" s="6">
        <v>100</v>
      </c>
    </row>
    <row r="121" spans="5:11" x14ac:dyDescent="0.25">
      <c r="E121" s="16" t="s">
        <v>134</v>
      </c>
      <c r="F121" s="26"/>
      <c r="G121" s="27">
        <v>2</v>
      </c>
      <c r="H121" s="3">
        <v>50</v>
      </c>
      <c r="I121" s="1">
        <v>0</v>
      </c>
      <c r="J121" s="2">
        <v>50</v>
      </c>
      <c r="K121" s="5">
        <v>0</v>
      </c>
    </row>
    <row r="122" spans="5:11" x14ac:dyDescent="0.25">
      <c r="E122" s="16" t="s">
        <v>135</v>
      </c>
      <c r="F122" s="26"/>
      <c r="G122" s="27">
        <v>2</v>
      </c>
      <c r="H122" s="4">
        <v>0</v>
      </c>
      <c r="I122" s="1">
        <v>0</v>
      </c>
      <c r="J122" s="2">
        <v>100</v>
      </c>
      <c r="K122" s="5">
        <v>0</v>
      </c>
    </row>
    <row r="123" spans="5:11" x14ac:dyDescent="0.25">
      <c r="E123" s="16" t="s">
        <v>136</v>
      </c>
      <c r="F123" s="26"/>
      <c r="G123" s="27">
        <v>1</v>
      </c>
      <c r="H123" s="4">
        <v>0</v>
      </c>
      <c r="I123" s="1">
        <v>0</v>
      </c>
      <c r="J123" s="2">
        <v>100</v>
      </c>
      <c r="K123" s="5">
        <v>0</v>
      </c>
    </row>
    <row r="124" spans="5:11" x14ac:dyDescent="0.25">
      <c r="E124" s="16" t="s">
        <v>137</v>
      </c>
      <c r="F124" s="26"/>
      <c r="G124" s="27">
        <v>4</v>
      </c>
      <c r="H124" s="4">
        <v>0</v>
      </c>
      <c r="I124" s="2">
        <v>25</v>
      </c>
      <c r="J124" s="2">
        <v>75</v>
      </c>
      <c r="K124" s="5">
        <v>0</v>
      </c>
    </row>
    <row r="125" spans="5:11" x14ac:dyDescent="0.25">
      <c r="E125" s="16" t="s">
        <v>138</v>
      </c>
      <c r="F125" s="26"/>
      <c r="G125" s="27">
        <v>0</v>
      </c>
      <c r="H125" s="4">
        <v>0</v>
      </c>
      <c r="I125" s="1">
        <v>0</v>
      </c>
      <c r="J125" s="1">
        <v>0</v>
      </c>
      <c r="K125" s="5">
        <v>0</v>
      </c>
    </row>
    <row r="126" spans="5:11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5">
        <v>0</v>
      </c>
    </row>
    <row r="127" spans="5:11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5">
        <v>0</v>
      </c>
    </row>
    <row r="128" spans="5:11" x14ac:dyDescent="0.25">
      <c r="E128" s="16" t="s">
        <v>141</v>
      </c>
      <c r="F128" s="26"/>
      <c r="G128" s="27">
        <v>0</v>
      </c>
      <c r="H128" s="4">
        <v>0</v>
      </c>
      <c r="I128" s="1">
        <v>0</v>
      </c>
      <c r="J128" s="1">
        <v>0</v>
      </c>
      <c r="K128" s="5">
        <v>0</v>
      </c>
    </row>
    <row r="129" spans="5:11" x14ac:dyDescent="0.25">
      <c r="E129" s="16" t="s">
        <v>142</v>
      </c>
      <c r="F129" s="26"/>
      <c r="G129" s="27">
        <v>0</v>
      </c>
      <c r="H129" s="4">
        <v>0</v>
      </c>
      <c r="I129" s="1">
        <v>0</v>
      </c>
      <c r="J129" s="1">
        <v>0</v>
      </c>
      <c r="K129" s="5">
        <v>0</v>
      </c>
    </row>
    <row r="130" spans="5:11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5">
        <v>0</v>
      </c>
    </row>
    <row r="131" spans="5:11" x14ac:dyDescent="0.25">
      <c r="E131" s="16" t="s">
        <v>144</v>
      </c>
      <c r="F131" s="26"/>
      <c r="G131" s="27">
        <v>0</v>
      </c>
      <c r="H131" s="4">
        <v>0</v>
      </c>
      <c r="I131" s="1">
        <v>0</v>
      </c>
      <c r="J131" s="1">
        <v>0</v>
      </c>
      <c r="K131" s="5">
        <v>0</v>
      </c>
    </row>
    <row r="132" spans="5:11" x14ac:dyDescent="0.25">
      <c r="E132" s="16" t="s">
        <v>145</v>
      </c>
      <c r="F132" s="26"/>
      <c r="G132" s="27">
        <v>1</v>
      </c>
      <c r="H132" s="4">
        <v>0</v>
      </c>
      <c r="I132" s="2">
        <v>100</v>
      </c>
      <c r="J132" s="1">
        <v>0</v>
      </c>
      <c r="K132" s="5">
        <v>0</v>
      </c>
    </row>
    <row r="133" spans="5:11" x14ac:dyDescent="0.25">
      <c r="E133" s="16" t="s">
        <v>146</v>
      </c>
      <c r="F133" s="26"/>
      <c r="G133" s="27">
        <v>12</v>
      </c>
      <c r="H133" s="3">
        <v>8.3000000000000007</v>
      </c>
      <c r="I133" s="2">
        <v>58.3</v>
      </c>
      <c r="J133" s="2">
        <v>25</v>
      </c>
      <c r="K133" s="6">
        <v>8.3000000000000007</v>
      </c>
    </row>
    <row r="134" spans="5:11" ht="25.2" x14ac:dyDescent="0.25">
      <c r="E134" s="16" t="s">
        <v>147</v>
      </c>
      <c r="F134" s="26"/>
      <c r="G134" s="27">
        <v>0</v>
      </c>
      <c r="H134" s="4">
        <v>0</v>
      </c>
      <c r="I134" s="1">
        <v>0</v>
      </c>
      <c r="J134" s="1">
        <v>0</v>
      </c>
      <c r="K134" s="5">
        <v>0</v>
      </c>
    </row>
    <row r="135" spans="5:11" x14ac:dyDescent="0.25">
      <c r="E135" s="16" t="s">
        <v>148</v>
      </c>
      <c r="F135" s="26"/>
      <c r="G135" s="27">
        <v>4</v>
      </c>
      <c r="H135" s="3">
        <v>25</v>
      </c>
      <c r="I135" s="2">
        <v>25</v>
      </c>
      <c r="J135" s="1">
        <v>0</v>
      </c>
      <c r="K135" s="6">
        <v>50</v>
      </c>
    </row>
    <row r="136" spans="5:11" x14ac:dyDescent="0.25">
      <c r="E136" s="16" t="s">
        <v>149</v>
      </c>
      <c r="F136" s="26"/>
      <c r="G136" s="27">
        <v>1</v>
      </c>
      <c r="H136" s="4">
        <v>0</v>
      </c>
      <c r="I136" s="1">
        <v>0</v>
      </c>
      <c r="J136" s="2">
        <v>100</v>
      </c>
      <c r="K136" s="5">
        <v>0</v>
      </c>
    </row>
    <row r="137" spans="5:11" x14ac:dyDescent="0.25">
      <c r="E137" s="16" t="s">
        <v>150</v>
      </c>
      <c r="F137" s="26"/>
      <c r="G137" s="27">
        <v>0</v>
      </c>
      <c r="H137" s="4">
        <v>0</v>
      </c>
      <c r="I137" s="1">
        <v>0</v>
      </c>
      <c r="J137" s="1">
        <v>0</v>
      </c>
      <c r="K137" s="5">
        <v>0</v>
      </c>
    </row>
    <row r="138" spans="5:11" x14ac:dyDescent="0.25">
      <c r="E138" s="16" t="s">
        <v>151</v>
      </c>
      <c r="F138" s="26"/>
      <c r="G138" s="27">
        <v>1</v>
      </c>
      <c r="H138" s="4">
        <v>0</v>
      </c>
      <c r="I138" s="1">
        <v>0</v>
      </c>
      <c r="J138" s="1">
        <v>0</v>
      </c>
      <c r="K138" s="6">
        <v>100</v>
      </c>
    </row>
    <row r="139" spans="5:11" x14ac:dyDescent="0.25">
      <c r="E139" s="16" t="s">
        <v>152</v>
      </c>
      <c r="F139" s="26"/>
      <c r="G139" s="27">
        <v>0</v>
      </c>
      <c r="H139" s="4">
        <v>0</v>
      </c>
      <c r="I139" s="1">
        <v>0</v>
      </c>
      <c r="J139" s="1">
        <v>0</v>
      </c>
      <c r="K139" s="5">
        <v>0</v>
      </c>
    </row>
    <row r="140" spans="5:11" x14ac:dyDescent="0.25">
      <c r="E140" s="16" t="s">
        <v>153</v>
      </c>
      <c r="F140" s="26"/>
      <c r="G140" s="27">
        <v>3</v>
      </c>
      <c r="H140" s="4">
        <v>0</v>
      </c>
      <c r="I140" s="1">
        <v>0</v>
      </c>
      <c r="J140" s="2">
        <v>100</v>
      </c>
      <c r="K140" s="5">
        <v>0</v>
      </c>
    </row>
    <row r="141" spans="5:11" x14ac:dyDescent="0.25">
      <c r="E141" s="16" t="s">
        <v>154</v>
      </c>
      <c r="F141" s="26"/>
      <c r="G141" s="27">
        <v>0</v>
      </c>
      <c r="H141" s="4">
        <v>0</v>
      </c>
      <c r="I141" s="1">
        <v>0</v>
      </c>
      <c r="J141" s="1">
        <v>0</v>
      </c>
      <c r="K141" s="5">
        <v>0</v>
      </c>
    </row>
    <row r="142" spans="5:11" x14ac:dyDescent="0.25">
      <c r="E142" s="16" t="s">
        <v>155</v>
      </c>
      <c r="F142" s="26"/>
      <c r="G142" s="27">
        <v>0</v>
      </c>
      <c r="H142" s="4">
        <v>0</v>
      </c>
      <c r="I142" s="1">
        <v>0</v>
      </c>
      <c r="J142" s="1">
        <v>0</v>
      </c>
      <c r="K142" s="5">
        <v>0</v>
      </c>
    </row>
    <row r="143" spans="5:11" x14ac:dyDescent="0.25">
      <c r="E143" s="16" t="s">
        <v>156</v>
      </c>
      <c r="F143" s="26"/>
      <c r="G143" s="27">
        <v>0</v>
      </c>
      <c r="H143" s="4">
        <v>0</v>
      </c>
      <c r="I143" s="1">
        <v>0</v>
      </c>
      <c r="J143" s="1">
        <v>0</v>
      </c>
      <c r="K143" s="5">
        <v>0</v>
      </c>
    </row>
    <row r="144" spans="5:11" x14ac:dyDescent="0.25">
      <c r="E144" s="16" t="s">
        <v>157</v>
      </c>
      <c r="F144" s="26"/>
      <c r="G144" s="27">
        <v>0</v>
      </c>
      <c r="H144" s="4">
        <v>0</v>
      </c>
      <c r="I144" s="1">
        <v>0</v>
      </c>
      <c r="J144" s="1">
        <v>0</v>
      </c>
      <c r="K144" s="5">
        <v>0</v>
      </c>
    </row>
    <row r="145" spans="5:11" x14ac:dyDescent="0.25">
      <c r="E145" s="16" t="s">
        <v>158</v>
      </c>
      <c r="F145" s="26"/>
      <c r="G145" s="27">
        <v>2</v>
      </c>
      <c r="H145" s="4">
        <v>0</v>
      </c>
      <c r="I145" s="1">
        <v>0</v>
      </c>
      <c r="J145" s="2">
        <v>100</v>
      </c>
      <c r="K145" s="5">
        <v>0</v>
      </c>
    </row>
    <row r="146" spans="5:11" x14ac:dyDescent="0.25">
      <c r="E146" s="16" t="s">
        <v>159</v>
      </c>
      <c r="F146" s="26"/>
      <c r="G146" s="27">
        <v>0</v>
      </c>
      <c r="H146" s="4">
        <v>0</v>
      </c>
      <c r="I146" s="1">
        <v>0</v>
      </c>
      <c r="J146" s="1">
        <v>0</v>
      </c>
      <c r="K146" s="5">
        <v>0</v>
      </c>
    </row>
    <row r="147" spans="5:11" x14ac:dyDescent="0.25">
      <c r="E147" s="16" t="s">
        <v>160</v>
      </c>
      <c r="F147" s="26"/>
      <c r="G147" s="27">
        <v>0</v>
      </c>
      <c r="H147" s="4">
        <v>0</v>
      </c>
      <c r="I147" s="1">
        <v>0</v>
      </c>
      <c r="J147" s="1">
        <v>0</v>
      </c>
      <c r="K147" s="5">
        <v>0</v>
      </c>
    </row>
    <row r="148" spans="5:11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5">
        <v>0</v>
      </c>
    </row>
    <row r="149" spans="5:11" x14ac:dyDescent="0.25">
      <c r="E149" s="16" t="s">
        <v>162</v>
      </c>
      <c r="F149" s="26"/>
      <c r="G149" s="27">
        <v>0</v>
      </c>
      <c r="H149" s="4">
        <v>0</v>
      </c>
      <c r="I149" s="1">
        <v>0</v>
      </c>
      <c r="J149" s="1">
        <v>0</v>
      </c>
      <c r="K149" s="5">
        <v>0</v>
      </c>
    </row>
    <row r="150" spans="5:11" x14ac:dyDescent="0.25">
      <c r="E150" s="16" t="s">
        <v>163</v>
      </c>
      <c r="F150" s="26"/>
      <c r="G150" s="27">
        <v>1</v>
      </c>
      <c r="H150" s="4">
        <v>0</v>
      </c>
      <c r="I150" s="2">
        <v>100</v>
      </c>
      <c r="J150" s="1">
        <v>0</v>
      </c>
      <c r="K150" s="5">
        <v>0</v>
      </c>
    </row>
    <row r="151" spans="5:11" x14ac:dyDescent="0.25">
      <c r="E151" s="16" t="s">
        <v>164</v>
      </c>
      <c r="F151" s="26"/>
      <c r="G151" s="27">
        <v>3</v>
      </c>
      <c r="H151" s="4">
        <v>0</v>
      </c>
      <c r="I151" s="2">
        <v>100</v>
      </c>
      <c r="J151" s="1">
        <v>0</v>
      </c>
      <c r="K151" s="5">
        <v>0</v>
      </c>
    </row>
    <row r="152" spans="5:11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&amp;CP(6)</oddFooter>
  </headerFooter>
  <rowBreaks count="1" manualBreakCount="1">
    <brk id="1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B152"/>
  <sheetViews>
    <sheetView tabSelected="1" topLeftCell="B4" workbookViewId="0">
      <selection activeCell="T8" sqref="T8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80" width="8.59765625" style="13" customWidth="1"/>
    <col min="81" max="16384" width="8.8984375" style="13"/>
  </cols>
  <sheetData>
    <row r="4" spans="2:80" x14ac:dyDescent="0.25">
      <c r="B4" s="30" t="str">
        <f xml:space="preserve"> HYPERLINK("#'目次'!B13", "[7]")</f>
        <v>[7]</v>
      </c>
      <c r="C4" s="12" t="s">
        <v>214</v>
      </c>
    </row>
    <row r="7" spans="2:80" x14ac:dyDescent="0.25">
      <c r="C7" s="12" t="s">
        <v>10</v>
      </c>
    </row>
    <row r="8" spans="2:80" ht="75.599999999999994" x14ac:dyDescent="0.25">
      <c r="E8" s="40"/>
      <c r="F8" s="41"/>
      <c r="G8" s="23" t="s">
        <v>11</v>
      </c>
      <c r="H8" s="18" t="s">
        <v>215</v>
      </c>
      <c r="I8" s="7" t="s">
        <v>216</v>
      </c>
      <c r="J8" s="7" t="s">
        <v>217</v>
      </c>
      <c r="K8" s="7" t="s">
        <v>218</v>
      </c>
      <c r="L8" s="7" t="s">
        <v>219</v>
      </c>
      <c r="M8" s="7" t="s">
        <v>220</v>
      </c>
      <c r="N8" s="7" t="s">
        <v>221</v>
      </c>
      <c r="O8" s="7" t="s">
        <v>222</v>
      </c>
      <c r="P8" s="7" t="s">
        <v>223</v>
      </c>
      <c r="Q8" s="7" t="s">
        <v>224</v>
      </c>
      <c r="R8" s="7" t="s">
        <v>225</v>
      </c>
      <c r="S8" s="7" t="s">
        <v>226</v>
      </c>
      <c r="T8" s="7" t="s">
        <v>292</v>
      </c>
      <c r="U8" s="7" t="s">
        <v>227</v>
      </c>
      <c r="V8" s="7" t="s">
        <v>228</v>
      </c>
      <c r="W8" s="7" t="s">
        <v>229</v>
      </c>
      <c r="X8" s="7" t="s">
        <v>230</v>
      </c>
      <c r="Y8" s="7" t="s">
        <v>231</v>
      </c>
      <c r="Z8" s="7" t="s">
        <v>232</v>
      </c>
      <c r="AA8" s="7" t="s">
        <v>233</v>
      </c>
      <c r="AB8" s="7" t="s">
        <v>234</v>
      </c>
      <c r="AC8" s="7" t="s">
        <v>235</v>
      </c>
      <c r="AD8" s="7" t="s">
        <v>236</v>
      </c>
      <c r="AE8" s="7" t="s">
        <v>237</v>
      </c>
      <c r="AF8" s="7" t="s">
        <v>238</v>
      </c>
      <c r="AG8" s="7" t="s">
        <v>239</v>
      </c>
      <c r="AH8" s="7" t="s">
        <v>240</v>
      </c>
      <c r="AI8" s="7" t="s">
        <v>241</v>
      </c>
      <c r="AJ8" s="7" t="s">
        <v>242</v>
      </c>
      <c r="AK8" s="7" t="s">
        <v>243</v>
      </c>
      <c r="AL8" s="7" t="s">
        <v>244</v>
      </c>
      <c r="AM8" s="7" t="s">
        <v>245</v>
      </c>
      <c r="AN8" s="7" t="s">
        <v>246</v>
      </c>
      <c r="AO8" s="7" t="s">
        <v>247</v>
      </c>
      <c r="AP8" s="7" t="s">
        <v>248</v>
      </c>
      <c r="AQ8" s="7" t="s">
        <v>249</v>
      </c>
      <c r="AR8" s="7" t="s">
        <v>250</v>
      </c>
      <c r="AS8" s="7" t="s">
        <v>251</v>
      </c>
      <c r="AT8" s="7" t="s">
        <v>252</v>
      </c>
      <c r="AU8" s="7" t="s">
        <v>253</v>
      </c>
      <c r="AV8" s="7" t="s">
        <v>254</v>
      </c>
      <c r="AW8" s="7" t="s">
        <v>255</v>
      </c>
      <c r="AX8" s="7" t="s">
        <v>256</v>
      </c>
      <c r="AY8" s="7" t="s">
        <v>257</v>
      </c>
      <c r="AZ8" s="7" t="s">
        <v>258</v>
      </c>
      <c r="BA8" s="7" t="s">
        <v>259</v>
      </c>
      <c r="BB8" s="7" t="s">
        <v>260</v>
      </c>
      <c r="BC8" s="7" t="s">
        <v>261</v>
      </c>
      <c r="BD8" s="7" t="s">
        <v>262</v>
      </c>
      <c r="BE8" s="7" t="s">
        <v>263</v>
      </c>
      <c r="BF8" s="7" t="s">
        <v>264</v>
      </c>
      <c r="BG8" s="7" t="s">
        <v>265</v>
      </c>
      <c r="BH8" s="7" t="s">
        <v>266</v>
      </c>
      <c r="BI8" s="7" t="s">
        <v>267</v>
      </c>
      <c r="BJ8" s="7" t="s">
        <v>268</v>
      </c>
      <c r="BK8" s="7" t="s">
        <v>269</v>
      </c>
      <c r="BL8" s="7" t="s">
        <v>270</v>
      </c>
      <c r="BM8" s="7" t="s">
        <v>271</v>
      </c>
      <c r="BN8" s="7" t="s">
        <v>272</v>
      </c>
      <c r="BO8" s="7" t="s">
        <v>273</v>
      </c>
      <c r="BP8" s="7" t="s">
        <v>274</v>
      </c>
      <c r="BQ8" s="7" t="s">
        <v>275</v>
      </c>
      <c r="BR8" s="7" t="s">
        <v>276</v>
      </c>
      <c r="BS8" s="7" t="s">
        <v>277</v>
      </c>
      <c r="BT8" s="7" t="s">
        <v>278</v>
      </c>
      <c r="BU8" s="7" t="s">
        <v>279</v>
      </c>
      <c r="BV8" s="7" t="s">
        <v>280</v>
      </c>
      <c r="BW8" s="7" t="s">
        <v>281</v>
      </c>
      <c r="BX8" s="7" t="s">
        <v>282</v>
      </c>
      <c r="BY8" s="7" t="s">
        <v>283</v>
      </c>
      <c r="BZ8" s="7" t="s">
        <v>284</v>
      </c>
      <c r="CA8" s="7" t="s">
        <v>285</v>
      </c>
      <c r="CB8" s="20" t="s">
        <v>20</v>
      </c>
    </row>
    <row r="9" spans="2:80" x14ac:dyDescent="0.25">
      <c r="E9" s="42"/>
      <c r="F9" s="43"/>
      <c r="G9" s="25"/>
      <c r="H9" s="17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22"/>
    </row>
    <row r="10" spans="2:80" x14ac:dyDescent="0.25">
      <c r="E10" s="16" t="s">
        <v>23</v>
      </c>
      <c r="F10" s="26"/>
      <c r="G10" s="32">
        <v>326</v>
      </c>
      <c r="H10" s="19">
        <v>48.5</v>
      </c>
      <c r="I10" s="11">
        <v>19.600000000000001</v>
      </c>
      <c r="J10" s="11">
        <v>0.3</v>
      </c>
      <c r="K10" s="10">
        <v>0</v>
      </c>
      <c r="L10" s="11">
        <v>4.3</v>
      </c>
      <c r="M10" s="11">
        <v>3.7</v>
      </c>
      <c r="N10" s="10">
        <v>0</v>
      </c>
      <c r="O10" s="11">
        <v>3.1</v>
      </c>
      <c r="P10" s="11">
        <v>1.5</v>
      </c>
      <c r="Q10" s="11">
        <v>4</v>
      </c>
      <c r="R10" s="11">
        <v>1.2</v>
      </c>
      <c r="S10" s="10">
        <v>0</v>
      </c>
      <c r="T10" s="10">
        <v>0</v>
      </c>
      <c r="U10" s="10">
        <v>0</v>
      </c>
      <c r="V10" s="11">
        <v>0.3</v>
      </c>
      <c r="W10" s="10">
        <v>0</v>
      </c>
      <c r="X10" s="10">
        <v>0</v>
      </c>
      <c r="Y10" s="10">
        <v>0</v>
      </c>
      <c r="Z10" s="11">
        <v>0.9</v>
      </c>
      <c r="AA10" s="10">
        <v>0</v>
      </c>
      <c r="AB10" s="11">
        <v>1.2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1">
        <v>0.3</v>
      </c>
      <c r="AI10" s="10">
        <v>0</v>
      </c>
      <c r="AJ10" s="10">
        <v>0</v>
      </c>
      <c r="AK10" s="11">
        <v>0.6</v>
      </c>
      <c r="AL10" s="11">
        <v>4</v>
      </c>
      <c r="AM10" s="11">
        <v>1.2</v>
      </c>
      <c r="AN10" s="10">
        <v>0</v>
      </c>
      <c r="AO10" s="10">
        <v>0</v>
      </c>
      <c r="AP10" s="11">
        <v>0.3</v>
      </c>
      <c r="AQ10" s="10">
        <v>0</v>
      </c>
      <c r="AR10" s="11">
        <v>0.6</v>
      </c>
      <c r="AS10" s="10">
        <v>0</v>
      </c>
      <c r="AT10" s="10">
        <v>0</v>
      </c>
      <c r="AU10" s="10">
        <v>0</v>
      </c>
      <c r="AV10" s="10">
        <v>0</v>
      </c>
      <c r="AW10" s="11">
        <v>1.5</v>
      </c>
      <c r="AX10" s="11">
        <v>0.6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1">
        <v>0.3</v>
      </c>
      <c r="BM10" s="10">
        <v>0</v>
      </c>
      <c r="BN10" s="10">
        <v>0</v>
      </c>
      <c r="BO10" s="10">
        <v>0</v>
      </c>
      <c r="BP10" s="10">
        <v>0</v>
      </c>
      <c r="BQ10" s="11">
        <v>0.3</v>
      </c>
      <c r="BR10" s="11">
        <v>1.2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1">
        <v>0.3</v>
      </c>
      <c r="CB10" s="34">
        <v>0</v>
      </c>
    </row>
    <row r="11" spans="2:80" x14ac:dyDescent="0.25">
      <c r="E11" s="16" t="s">
        <v>24</v>
      </c>
      <c r="F11" s="26"/>
      <c r="G11" s="27">
        <v>16</v>
      </c>
      <c r="H11" s="3">
        <v>25</v>
      </c>
      <c r="I11" s="1">
        <v>0</v>
      </c>
      <c r="J11" s="1">
        <v>0</v>
      </c>
      <c r="K11" s="2">
        <v>12.5</v>
      </c>
      <c r="L11" s="1">
        <v>0</v>
      </c>
      <c r="M11" s="1">
        <v>0</v>
      </c>
      <c r="N11" s="2">
        <v>6.3</v>
      </c>
      <c r="O11" s="1">
        <v>0</v>
      </c>
      <c r="P11" s="1">
        <v>0</v>
      </c>
      <c r="Q11" s="1">
        <v>0</v>
      </c>
      <c r="R11" s="2">
        <v>31.3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2">
        <v>6.3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2">
        <v>6.3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2">
        <v>12.5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5">
        <v>0</v>
      </c>
    </row>
    <row r="12" spans="2:80" x14ac:dyDescent="0.25">
      <c r="E12" s="16" t="s">
        <v>25</v>
      </c>
      <c r="F12" s="26"/>
      <c r="G12" s="27">
        <v>16</v>
      </c>
      <c r="H12" s="3">
        <v>75</v>
      </c>
      <c r="I12" s="2">
        <v>6.3</v>
      </c>
      <c r="J12" s="1">
        <v>0</v>
      </c>
      <c r="K12" s="2">
        <v>12.5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2">
        <v>6.3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5">
        <v>0</v>
      </c>
    </row>
    <row r="13" spans="2:80" x14ac:dyDescent="0.25">
      <c r="E13" s="16" t="s">
        <v>26</v>
      </c>
      <c r="F13" s="26"/>
      <c r="G13" s="27">
        <v>10</v>
      </c>
      <c r="H13" s="3">
        <v>10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2">
        <v>10</v>
      </c>
      <c r="O13" s="2">
        <v>10</v>
      </c>
      <c r="P13" s="2">
        <v>10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2">
        <v>60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5">
        <v>0</v>
      </c>
    </row>
    <row r="14" spans="2:80" x14ac:dyDescent="0.25">
      <c r="E14" s="16" t="s">
        <v>27</v>
      </c>
      <c r="F14" s="26"/>
      <c r="G14" s="27">
        <v>89</v>
      </c>
      <c r="H14" s="3">
        <v>47.2</v>
      </c>
      <c r="I14" s="2">
        <v>23.6</v>
      </c>
      <c r="J14" s="2">
        <v>1.1000000000000001</v>
      </c>
      <c r="K14" s="1">
        <v>0</v>
      </c>
      <c r="L14" s="2">
        <v>5.6</v>
      </c>
      <c r="M14" s="2">
        <v>5.6</v>
      </c>
      <c r="N14" s="2">
        <v>1.1000000000000001</v>
      </c>
      <c r="O14" s="2">
        <v>4.5</v>
      </c>
      <c r="P14" s="2">
        <v>1.1000000000000001</v>
      </c>
      <c r="Q14" s="2">
        <v>3.4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2">
        <v>1.1000000000000001</v>
      </c>
      <c r="AA14" s="1">
        <v>0</v>
      </c>
      <c r="AB14" s="2">
        <v>2.2000000000000002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2">
        <v>1.1000000000000001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2">
        <v>2.2000000000000002</v>
      </c>
      <c r="BY14" s="1">
        <v>0</v>
      </c>
      <c r="BZ14" s="1">
        <v>0</v>
      </c>
      <c r="CA14" s="1">
        <v>0</v>
      </c>
      <c r="CB14" s="5">
        <v>0</v>
      </c>
    </row>
    <row r="15" spans="2:80" x14ac:dyDescent="0.25">
      <c r="E15" s="16" t="s">
        <v>28</v>
      </c>
      <c r="F15" s="26"/>
      <c r="G15" s="27">
        <v>9</v>
      </c>
      <c r="H15" s="3">
        <v>77.8</v>
      </c>
      <c r="I15" s="2">
        <v>11.1</v>
      </c>
      <c r="J15" s="1">
        <v>0</v>
      </c>
      <c r="K15" s="1">
        <v>0</v>
      </c>
      <c r="L15" s="2">
        <v>11.1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5">
        <v>0</v>
      </c>
    </row>
    <row r="16" spans="2:80" x14ac:dyDescent="0.25">
      <c r="E16" s="16" t="s">
        <v>29</v>
      </c>
      <c r="F16" s="26"/>
      <c r="G16" s="27">
        <v>114</v>
      </c>
      <c r="H16" s="3">
        <v>21.9</v>
      </c>
      <c r="I16" s="2">
        <v>35.1</v>
      </c>
      <c r="J16" s="2">
        <v>1.8</v>
      </c>
      <c r="K16" s="1">
        <v>0</v>
      </c>
      <c r="L16" s="1">
        <v>0</v>
      </c>
      <c r="M16" s="2">
        <v>11.4</v>
      </c>
      <c r="N16" s="2">
        <v>0.9</v>
      </c>
      <c r="O16" s="2">
        <v>11.4</v>
      </c>
      <c r="P16" s="2">
        <v>7</v>
      </c>
      <c r="Q16" s="2">
        <v>1.8</v>
      </c>
      <c r="R16" s="2">
        <v>2.6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2">
        <v>1.8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2">
        <v>0.9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2">
        <v>0.9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2">
        <v>0.9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2">
        <v>1.8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5">
        <v>0</v>
      </c>
    </row>
    <row r="17" spans="5:80" x14ac:dyDescent="0.25">
      <c r="E17" s="16" t="s">
        <v>30</v>
      </c>
      <c r="F17" s="26"/>
      <c r="G17" s="27">
        <v>119</v>
      </c>
      <c r="H17" s="3">
        <v>16.8</v>
      </c>
      <c r="I17" s="2">
        <v>7.6</v>
      </c>
      <c r="J17" s="1">
        <v>0</v>
      </c>
      <c r="K17" s="2">
        <v>13.4</v>
      </c>
      <c r="L17" s="2">
        <v>0.8</v>
      </c>
      <c r="M17" s="2">
        <v>4.2</v>
      </c>
      <c r="N17" s="1">
        <v>0</v>
      </c>
      <c r="O17" s="2">
        <v>2.5</v>
      </c>
      <c r="P17" s="2">
        <v>2.5</v>
      </c>
      <c r="Q17" s="2">
        <v>7.6</v>
      </c>
      <c r="R17" s="2">
        <v>40.299999999999997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2">
        <v>0.8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2">
        <v>0.8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2">
        <v>1.7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2">
        <v>0.8</v>
      </c>
      <c r="CB17" s="5">
        <v>0</v>
      </c>
    </row>
    <row r="18" spans="5:80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5">
        <v>0</v>
      </c>
    </row>
    <row r="19" spans="5:80" x14ac:dyDescent="0.25">
      <c r="E19" s="16" t="s">
        <v>32</v>
      </c>
      <c r="F19" s="26"/>
      <c r="G19" s="27">
        <v>52</v>
      </c>
      <c r="H19" s="3">
        <v>21.2</v>
      </c>
      <c r="I19" s="2">
        <v>7.7</v>
      </c>
      <c r="J19" s="1">
        <v>0</v>
      </c>
      <c r="K19" s="2">
        <v>11.5</v>
      </c>
      <c r="L19" s="1">
        <v>0</v>
      </c>
      <c r="M19" s="2">
        <v>11.5</v>
      </c>
      <c r="N19" s="1">
        <v>0</v>
      </c>
      <c r="O19" s="2">
        <v>3.8</v>
      </c>
      <c r="P19" s="2">
        <v>5.8</v>
      </c>
      <c r="Q19" s="1">
        <v>0</v>
      </c>
      <c r="R19" s="2">
        <v>34.6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2">
        <v>1.9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2">
        <v>1.9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5">
        <v>0</v>
      </c>
    </row>
    <row r="20" spans="5:80" x14ac:dyDescent="0.25">
      <c r="E20" s="16" t="s">
        <v>33</v>
      </c>
      <c r="F20" s="26"/>
      <c r="G20" s="27">
        <v>10</v>
      </c>
      <c r="H20" s="4">
        <v>0</v>
      </c>
      <c r="I20" s="2">
        <v>10</v>
      </c>
      <c r="J20" s="1">
        <v>0</v>
      </c>
      <c r="K20" s="2">
        <v>10</v>
      </c>
      <c r="L20" s="1">
        <v>0</v>
      </c>
      <c r="M20" s="2">
        <v>20</v>
      </c>
      <c r="N20" s="1">
        <v>0</v>
      </c>
      <c r="O20" s="1">
        <v>0</v>
      </c>
      <c r="P20" s="1">
        <v>0</v>
      </c>
      <c r="Q20" s="1">
        <v>0</v>
      </c>
      <c r="R20" s="2">
        <v>60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5">
        <v>0</v>
      </c>
    </row>
    <row r="21" spans="5:80" x14ac:dyDescent="0.25">
      <c r="E21" s="16" t="s">
        <v>34</v>
      </c>
      <c r="F21" s="26"/>
      <c r="G21" s="27">
        <v>5</v>
      </c>
      <c r="H21" s="3">
        <v>20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2">
        <v>80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5">
        <v>0</v>
      </c>
    </row>
    <row r="22" spans="5:80" x14ac:dyDescent="0.25">
      <c r="E22" s="16" t="s">
        <v>35</v>
      </c>
      <c r="F22" s="26"/>
      <c r="G22" s="27">
        <v>143</v>
      </c>
      <c r="H22" s="3">
        <v>2.8</v>
      </c>
      <c r="I22" s="2">
        <v>23.8</v>
      </c>
      <c r="J22" s="2">
        <v>2.8</v>
      </c>
      <c r="K22" s="2">
        <v>11.9</v>
      </c>
      <c r="L22" s="1">
        <v>0</v>
      </c>
      <c r="M22" s="2">
        <v>14</v>
      </c>
      <c r="N22" s="1">
        <v>0</v>
      </c>
      <c r="O22" s="2">
        <v>18.899999999999999</v>
      </c>
      <c r="P22" s="2">
        <v>3.5</v>
      </c>
      <c r="Q22" s="2">
        <v>4.2</v>
      </c>
      <c r="R22" s="2">
        <v>9.8000000000000007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2">
        <v>0.7</v>
      </c>
      <c r="AI22" s="1">
        <v>0</v>
      </c>
      <c r="AJ22" s="1">
        <v>0</v>
      </c>
      <c r="AK22" s="1">
        <v>0</v>
      </c>
      <c r="AL22" s="1">
        <v>0</v>
      </c>
      <c r="AM22" s="2">
        <v>2.1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2">
        <v>2.1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2">
        <v>2.8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2">
        <v>0.7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5">
        <v>0</v>
      </c>
    </row>
    <row r="23" spans="5:80" x14ac:dyDescent="0.25">
      <c r="E23" s="16" t="s">
        <v>36</v>
      </c>
      <c r="F23" s="26"/>
      <c r="G23" s="27">
        <v>2</v>
      </c>
      <c r="H23" s="4">
        <v>0</v>
      </c>
      <c r="I23" s="2">
        <v>100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5">
        <v>0</v>
      </c>
    </row>
    <row r="24" spans="5:80" x14ac:dyDescent="0.25">
      <c r="E24" s="16" t="s">
        <v>37</v>
      </c>
      <c r="F24" s="26"/>
      <c r="G24" s="27">
        <v>6</v>
      </c>
      <c r="H24" s="3">
        <v>16.7</v>
      </c>
      <c r="I24" s="2">
        <v>16.7</v>
      </c>
      <c r="J24" s="1">
        <v>0</v>
      </c>
      <c r="K24" s="2">
        <v>16.7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2">
        <v>16.7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2">
        <v>16.7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2">
        <v>16.7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5">
        <v>0</v>
      </c>
    </row>
    <row r="25" spans="5:80" x14ac:dyDescent="0.25">
      <c r="E25" s="16" t="s">
        <v>38</v>
      </c>
      <c r="F25" s="26"/>
      <c r="G25" s="27">
        <v>6</v>
      </c>
      <c r="H25" s="4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2">
        <v>100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5">
        <v>0</v>
      </c>
    </row>
    <row r="26" spans="5:80" x14ac:dyDescent="0.25">
      <c r="E26" s="16" t="s">
        <v>39</v>
      </c>
      <c r="F26" s="26"/>
      <c r="G26" s="27">
        <v>57</v>
      </c>
      <c r="H26" s="4">
        <v>0</v>
      </c>
      <c r="I26" s="1">
        <v>0</v>
      </c>
      <c r="J26" s="2">
        <v>1.8</v>
      </c>
      <c r="K26" s="2">
        <v>14</v>
      </c>
      <c r="L26" s="1">
        <v>0</v>
      </c>
      <c r="M26" s="1">
        <v>0</v>
      </c>
      <c r="N26" s="2">
        <v>5.3</v>
      </c>
      <c r="O26" s="1">
        <v>0</v>
      </c>
      <c r="P26" s="2">
        <v>15.8</v>
      </c>
      <c r="Q26" s="2">
        <v>19.3</v>
      </c>
      <c r="R26" s="2">
        <v>19.3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2">
        <v>3.5</v>
      </c>
      <c r="AI26" s="1">
        <v>0</v>
      </c>
      <c r="AJ26" s="1">
        <v>0</v>
      </c>
      <c r="AK26" s="1">
        <v>0</v>
      </c>
      <c r="AL26" s="1">
        <v>0</v>
      </c>
      <c r="AM26" s="2">
        <v>7</v>
      </c>
      <c r="AN26" s="2">
        <v>3.5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2">
        <v>1.8</v>
      </c>
      <c r="AX26" s="1">
        <v>0</v>
      </c>
      <c r="AY26" s="1">
        <v>0</v>
      </c>
      <c r="AZ26" s="1">
        <v>0</v>
      </c>
      <c r="BA26" s="1">
        <v>0</v>
      </c>
      <c r="BB26" s="2">
        <v>3.5</v>
      </c>
      <c r="BC26" s="2">
        <v>3.5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2">
        <v>1.8</v>
      </c>
      <c r="CA26" s="1">
        <v>0</v>
      </c>
      <c r="CB26" s="5">
        <v>0</v>
      </c>
    </row>
    <row r="27" spans="5:80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5">
        <v>0</v>
      </c>
    </row>
    <row r="28" spans="5:80" x14ac:dyDescent="0.25">
      <c r="E28" s="16" t="s">
        <v>41</v>
      </c>
      <c r="F28" s="26"/>
      <c r="G28" s="27">
        <v>31</v>
      </c>
      <c r="H28" s="4">
        <v>0</v>
      </c>
      <c r="I28" s="2">
        <v>6.5</v>
      </c>
      <c r="J28" s="1">
        <v>0</v>
      </c>
      <c r="K28" s="2">
        <v>3.2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2">
        <v>9.6999999999999993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2">
        <v>32.299999999999997</v>
      </c>
      <c r="BI28" s="2">
        <v>41.9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2">
        <v>3.2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2">
        <v>3.2</v>
      </c>
      <c r="CB28" s="5">
        <v>0</v>
      </c>
    </row>
    <row r="29" spans="5:80" x14ac:dyDescent="0.25">
      <c r="E29" s="16" t="s">
        <v>42</v>
      </c>
      <c r="F29" s="26"/>
      <c r="G29" s="27">
        <v>11</v>
      </c>
      <c r="H29" s="4">
        <v>0</v>
      </c>
      <c r="I29" s="1">
        <v>0</v>
      </c>
      <c r="J29" s="1">
        <v>0</v>
      </c>
      <c r="K29" s="1">
        <v>0</v>
      </c>
      <c r="L29" s="1">
        <v>0</v>
      </c>
      <c r="M29" s="2">
        <v>9.1</v>
      </c>
      <c r="N29" s="1">
        <v>0</v>
      </c>
      <c r="O29" s="2">
        <v>9.1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2">
        <v>18.2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2">
        <v>9.1</v>
      </c>
      <c r="BI29" s="2">
        <v>54.5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5">
        <v>0</v>
      </c>
    </row>
    <row r="30" spans="5:80" x14ac:dyDescent="0.25">
      <c r="E30" s="16" t="s">
        <v>43</v>
      </c>
      <c r="F30" s="26"/>
      <c r="G30" s="27">
        <v>423</v>
      </c>
      <c r="H30" s="3">
        <v>63.4</v>
      </c>
      <c r="I30" s="2">
        <v>8.5</v>
      </c>
      <c r="J30" s="2">
        <v>0.7</v>
      </c>
      <c r="K30" s="2">
        <v>1.7</v>
      </c>
      <c r="L30" s="2">
        <v>0.7</v>
      </c>
      <c r="M30" s="2">
        <v>1.9</v>
      </c>
      <c r="N30" s="2">
        <v>0.2</v>
      </c>
      <c r="O30" s="2">
        <v>1.2</v>
      </c>
      <c r="P30" s="2">
        <v>0.5</v>
      </c>
      <c r="Q30" s="2">
        <v>6.9</v>
      </c>
      <c r="R30" s="2">
        <v>7.1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2">
        <v>0.2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2">
        <v>5.4</v>
      </c>
      <c r="AN30" s="2">
        <v>0.2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2">
        <v>0.2</v>
      </c>
      <c r="AX30" s="1">
        <v>0</v>
      </c>
      <c r="AY30" s="1">
        <v>0</v>
      </c>
      <c r="AZ30" s="1">
        <v>0</v>
      </c>
      <c r="BA30" s="2">
        <v>0.7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2">
        <v>0.2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6">
        <v>0.2</v>
      </c>
    </row>
    <row r="31" spans="5:80" ht="25.2" x14ac:dyDescent="0.25">
      <c r="E31" s="16" t="s">
        <v>44</v>
      </c>
      <c r="F31" s="26"/>
      <c r="G31" s="27">
        <v>20</v>
      </c>
      <c r="H31" s="3">
        <v>65</v>
      </c>
      <c r="I31" s="2">
        <v>20</v>
      </c>
      <c r="J31" s="1">
        <v>0</v>
      </c>
      <c r="K31" s="1">
        <v>0</v>
      </c>
      <c r="L31" s="1">
        <v>0</v>
      </c>
      <c r="M31" s="2">
        <v>5</v>
      </c>
      <c r="N31" s="1">
        <v>0</v>
      </c>
      <c r="O31" s="1">
        <v>0</v>
      </c>
      <c r="P31" s="1">
        <v>0</v>
      </c>
      <c r="Q31" s="2">
        <v>5</v>
      </c>
      <c r="R31" s="2">
        <v>5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5">
        <v>0</v>
      </c>
    </row>
    <row r="32" spans="5:80" ht="25.2" x14ac:dyDescent="0.25">
      <c r="E32" s="16" t="s">
        <v>45</v>
      </c>
      <c r="F32" s="26"/>
      <c r="G32" s="27">
        <v>1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2">
        <v>100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5">
        <v>0</v>
      </c>
    </row>
    <row r="33" spans="5:80" x14ac:dyDescent="0.25">
      <c r="E33" s="16" t="s">
        <v>46</v>
      </c>
      <c r="F33" s="26"/>
      <c r="G33" s="27">
        <v>3</v>
      </c>
      <c r="H33" s="3">
        <v>33.299999999999997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2">
        <v>33.299999999999997</v>
      </c>
      <c r="R33" s="2">
        <v>33.299999999999997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5">
        <v>0</v>
      </c>
    </row>
    <row r="34" spans="5:80" ht="25.2" x14ac:dyDescent="0.25">
      <c r="E34" s="16" t="s">
        <v>47</v>
      </c>
      <c r="F34" s="26"/>
      <c r="G34" s="27">
        <v>437</v>
      </c>
      <c r="H34" s="3">
        <v>25.2</v>
      </c>
      <c r="I34" s="2">
        <v>13.5</v>
      </c>
      <c r="J34" s="2">
        <v>0.5</v>
      </c>
      <c r="K34" s="2">
        <v>0.5</v>
      </c>
      <c r="L34" s="2">
        <v>0.5</v>
      </c>
      <c r="M34" s="2">
        <v>22.7</v>
      </c>
      <c r="N34" s="2">
        <v>1.4</v>
      </c>
      <c r="O34" s="2">
        <v>14</v>
      </c>
      <c r="P34" s="2">
        <v>8.9</v>
      </c>
      <c r="Q34" s="2">
        <v>6.2</v>
      </c>
      <c r="R34" s="2">
        <v>2.7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2">
        <v>0.5</v>
      </c>
      <c r="AI34" s="1">
        <v>0</v>
      </c>
      <c r="AJ34" s="1">
        <v>0</v>
      </c>
      <c r="AK34" s="1">
        <v>0</v>
      </c>
      <c r="AL34" s="1">
        <v>0</v>
      </c>
      <c r="AM34" s="2">
        <v>1.6</v>
      </c>
      <c r="AN34" s="2">
        <v>0.5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2">
        <v>0.2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2">
        <v>0.5</v>
      </c>
      <c r="BF34" s="1">
        <v>0</v>
      </c>
      <c r="BG34" s="1">
        <v>0</v>
      </c>
      <c r="BH34" s="1">
        <v>0</v>
      </c>
      <c r="BI34" s="1">
        <v>0</v>
      </c>
      <c r="BJ34" s="2">
        <v>0.2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2">
        <v>0.7</v>
      </c>
      <c r="CB34" s="5">
        <v>0</v>
      </c>
    </row>
    <row r="35" spans="5:80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5">
        <v>0</v>
      </c>
    </row>
    <row r="36" spans="5:80" ht="25.2" x14ac:dyDescent="0.25">
      <c r="E36" s="16" t="s">
        <v>49</v>
      </c>
      <c r="F36" s="26"/>
      <c r="G36" s="27">
        <v>125</v>
      </c>
      <c r="H36" s="3">
        <v>8.8000000000000007</v>
      </c>
      <c r="I36" s="2">
        <v>3.2</v>
      </c>
      <c r="J36" s="1">
        <v>0</v>
      </c>
      <c r="K36" s="2">
        <v>8</v>
      </c>
      <c r="L36" s="1">
        <v>0</v>
      </c>
      <c r="M36" s="2">
        <v>3.2</v>
      </c>
      <c r="N36" s="2">
        <v>9.6</v>
      </c>
      <c r="O36" s="1">
        <v>0</v>
      </c>
      <c r="P36" s="2">
        <v>18.399999999999999</v>
      </c>
      <c r="Q36" s="2">
        <v>16</v>
      </c>
      <c r="R36" s="2">
        <v>7.2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2">
        <v>1.6</v>
      </c>
      <c r="AN36" s="1">
        <v>0</v>
      </c>
      <c r="AO36" s="1">
        <v>0</v>
      </c>
      <c r="AP36" s="1">
        <v>0</v>
      </c>
      <c r="AQ36" s="1">
        <v>0</v>
      </c>
      <c r="AR36" s="2">
        <v>0.8</v>
      </c>
      <c r="AS36" s="2">
        <v>2.4</v>
      </c>
      <c r="AT36" s="1">
        <v>0</v>
      </c>
      <c r="AU36" s="1">
        <v>0</v>
      </c>
      <c r="AV36" s="1">
        <v>0</v>
      </c>
      <c r="AW36" s="2">
        <v>6.4</v>
      </c>
      <c r="AX36" s="2">
        <v>0.8</v>
      </c>
      <c r="AY36" s="1">
        <v>0</v>
      </c>
      <c r="AZ36" s="1">
        <v>0</v>
      </c>
      <c r="BA36" s="2">
        <v>8.8000000000000007</v>
      </c>
      <c r="BB36" s="1">
        <v>0</v>
      </c>
      <c r="BC36" s="1">
        <v>0</v>
      </c>
      <c r="BD36" s="1">
        <v>0</v>
      </c>
      <c r="BE36" s="1">
        <v>0</v>
      </c>
      <c r="BF36" s="2">
        <v>0.8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2">
        <v>1.6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2">
        <v>0.8</v>
      </c>
      <c r="BZ36" s="1">
        <v>0</v>
      </c>
      <c r="CA36" s="2">
        <v>1.6</v>
      </c>
      <c r="CB36" s="5">
        <v>0</v>
      </c>
    </row>
    <row r="37" spans="5:80" x14ac:dyDescent="0.25">
      <c r="E37" s="16" t="s">
        <v>50</v>
      </c>
      <c r="F37" s="26"/>
      <c r="G37" s="27">
        <v>40</v>
      </c>
      <c r="H37" s="3">
        <v>5</v>
      </c>
      <c r="I37" s="1">
        <v>0</v>
      </c>
      <c r="J37" s="1">
        <v>0</v>
      </c>
      <c r="K37" s="2">
        <v>10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2">
        <v>15</v>
      </c>
      <c r="R37" s="2">
        <v>5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2">
        <v>25</v>
      </c>
      <c r="AX37" s="2">
        <v>2.5</v>
      </c>
      <c r="AY37" s="1">
        <v>0</v>
      </c>
      <c r="AZ37" s="1">
        <v>0</v>
      </c>
      <c r="BA37" s="2">
        <v>32.5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2">
        <v>5</v>
      </c>
      <c r="CB37" s="5">
        <v>0</v>
      </c>
    </row>
    <row r="38" spans="5:80" x14ac:dyDescent="0.25">
      <c r="E38" s="16" t="s">
        <v>51</v>
      </c>
      <c r="F38" s="26"/>
      <c r="G38" s="27">
        <v>19</v>
      </c>
      <c r="H38" s="4">
        <v>0</v>
      </c>
      <c r="I38" s="1">
        <v>0</v>
      </c>
      <c r="J38" s="1">
        <v>0</v>
      </c>
      <c r="K38" s="2">
        <v>31.6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2">
        <v>26.3</v>
      </c>
      <c r="R38" s="2">
        <v>5.3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2">
        <v>5.3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2">
        <v>15.8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2">
        <v>10.5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2">
        <v>5.3</v>
      </c>
      <c r="CB38" s="5">
        <v>0</v>
      </c>
    </row>
    <row r="39" spans="5:80" x14ac:dyDescent="0.25">
      <c r="E39" s="16" t="s">
        <v>52</v>
      </c>
      <c r="F39" s="26"/>
      <c r="G39" s="27">
        <v>82</v>
      </c>
      <c r="H39" s="4">
        <v>0</v>
      </c>
      <c r="I39" s="1">
        <v>0</v>
      </c>
      <c r="J39" s="1">
        <v>0</v>
      </c>
      <c r="K39" s="2">
        <v>6.1</v>
      </c>
      <c r="L39" s="1">
        <v>0</v>
      </c>
      <c r="M39" s="2">
        <v>1.2</v>
      </c>
      <c r="N39" s="2">
        <v>14.6</v>
      </c>
      <c r="O39" s="1">
        <v>0</v>
      </c>
      <c r="P39" s="2">
        <v>56.1</v>
      </c>
      <c r="Q39" s="2">
        <v>2.4</v>
      </c>
      <c r="R39" s="2">
        <v>2.4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2">
        <v>1.2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2">
        <v>2.4</v>
      </c>
      <c r="AN39" s="2">
        <v>1.2</v>
      </c>
      <c r="AO39" s="1">
        <v>0</v>
      </c>
      <c r="AP39" s="1">
        <v>0</v>
      </c>
      <c r="AQ39" s="2">
        <v>1.2</v>
      </c>
      <c r="AR39" s="1">
        <v>0</v>
      </c>
      <c r="AS39" s="2">
        <v>1.2</v>
      </c>
      <c r="AT39" s="1">
        <v>0</v>
      </c>
      <c r="AU39" s="1">
        <v>0</v>
      </c>
      <c r="AV39" s="1">
        <v>0</v>
      </c>
      <c r="AW39" s="2">
        <v>3.7</v>
      </c>
      <c r="AX39" s="1">
        <v>0</v>
      </c>
      <c r="AY39" s="1">
        <v>0</v>
      </c>
      <c r="AZ39" s="1">
        <v>0</v>
      </c>
      <c r="BA39" s="2">
        <v>1.2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2">
        <v>2.4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2">
        <v>2.4</v>
      </c>
      <c r="CB39" s="5">
        <v>0</v>
      </c>
    </row>
    <row r="40" spans="5:80" x14ac:dyDescent="0.25">
      <c r="E40" s="16" t="s">
        <v>53</v>
      </c>
      <c r="F40" s="26"/>
      <c r="G40" s="27">
        <v>36</v>
      </c>
      <c r="H40" s="4">
        <v>0</v>
      </c>
      <c r="I40" s="1">
        <v>0</v>
      </c>
      <c r="J40" s="1">
        <v>0</v>
      </c>
      <c r="K40" s="2">
        <v>2.8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2">
        <v>2.8</v>
      </c>
      <c r="AH40" s="2">
        <v>13.9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2">
        <v>5.6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2">
        <v>2.8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2">
        <v>2.8</v>
      </c>
      <c r="BM40" s="1">
        <v>0</v>
      </c>
      <c r="BN40" s="1">
        <v>0</v>
      </c>
      <c r="BO40" s="2">
        <v>58.3</v>
      </c>
      <c r="BP40" s="1">
        <v>0</v>
      </c>
      <c r="BQ40" s="2">
        <v>2.8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2">
        <v>8.3000000000000007</v>
      </c>
      <c r="CB40" s="5">
        <v>0</v>
      </c>
    </row>
    <row r="41" spans="5:80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5">
        <v>0</v>
      </c>
    </row>
    <row r="42" spans="5:80" x14ac:dyDescent="0.25">
      <c r="E42" s="16" t="s">
        <v>55</v>
      </c>
      <c r="F42" s="26"/>
      <c r="G42" s="27">
        <v>3</v>
      </c>
      <c r="H42" s="4">
        <v>0</v>
      </c>
      <c r="I42" s="1">
        <v>0</v>
      </c>
      <c r="J42" s="1">
        <v>0</v>
      </c>
      <c r="K42" s="2">
        <v>33.299999999999997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2">
        <v>33.299999999999997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2">
        <v>33.299999999999997</v>
      </c>
      <c r="CB42" s="5">
        <v>0</v>
      </c>
    </row>
    <row r="43" spans="5:80" x14ac:dyDescent="0.25">
      <c r="E43" s="16" t="s">
        <v>56</v>
      </c>
      <c r="F43" s="26"/>
      <c r="G43" s="27">
        <v>52</v>
      </c>
      <c r="H43" s="4">
        <v>0</v>
      </c>
      <c r="I43" s="1">
        <v>0</v>
      </c>
      <c r="J43" s="1">
        <v>0</v>
      </c>
      <c r="K43" s="2">
        <v>1.9</v>
      </c>
      <c r="L43" s="1">
        <v>0</v>
      </c>
      <c r="M43" s="1">
        <v>0</v>
      </c>
      <c r="N43" s="2">
        <v>5.8</v>
      </c>
      <c r="O43" s="1">
        <v>0</v>
      </c>
      <c r="P43" s="2">
        <v>17.3</v>
      </c>
      <c r="Q43" s="2">
        <v>1.9</v>
      </c>
      <c r="R43" s="2">
        <v>1.9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2">
        <v>15.4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2">
        <v>1.9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2">
        <v>5.8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2">
        <v>32.700000000000003</v>
      </c>
      <c r="BE43" s="1">
        <v>0</v>
      </c>
      <c r="BF43" s="2">
        <v>3.8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2">
        <v>3.8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2">
        <v>7.7</v>
      </c>
      <c r="CB43" s="5">
        <v>0</v>
      </c>
    </row>
    <row r="44" spans="5:80" x14ac:dyDescent="0.25">
      <c r="E44" s="16" t="s">
        <v>57</v>
      </c>
      <c r="F44" s="26"/>
      <c r="G44" s="27">
        <v>36</v>
      </c>
      <c r="H44" s="4">
        <v>0</v>
      </c>
      <c r="I44" s="2">
        <v>2.8</v>
      </c>
      <c r="J44" s="1">
        <v>0</v>
      </c>
      <c r="K44" s="2">
        <v>2.8</v>
      </c>
      <c r="L44" s="1">
        <v>0</v>
      </c>
      <c r="M44" s="1">
        <v>0</v>
      </c>
      <c r="N44" s="2">
        <v>33.299999999999997</v>
      </c>
      <c r="O44" s="1">
        <v>0</v>
      </c>
      <c r="P44" s="2">
        <v>33.299999999999997</v>
      </c>
      <c r="Q44" s="2">
        <v>2.8</v>
      </c>
      <c r="R44" s="2">
        <v>5.6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2">
        <v>2.8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2">
        <v>2.8</v>
      </c>
      <c r="AO44" s="1">
        <v>0</v>
      </c>
      <c r="AP44" s="1">
        <v>0</v>
      </c>
      <c r="AQ44" s="1">
        <v>0</v>
      </c>
      <c r="AR44" s="1">
        <v>0</v>
      </c>
      <c r="AS44" s="2">
        <v>2.8</v>
      </c>
      <c r="AT44" s="1">
        <v>0</v>
      </c>
      <c r="AU44" s="1">
        <v>0</v>
      </c>
      <c r="AV44" s="1">
        <v>0</v>
      </c>
      <c r="AW44" s="2">
        <v>2.8</v>
      </c>
      <c r="AX44" s="1">
        <v>0</v>
      </c>
      <c r="AY44" s="2">
        <v>2.8</v>
      </c>
      <c r="AZ44" s="1">
        <v>0</v>
      </c>
      <c r="BA44" s="1">
        <v>0</v>
      </c>
      <c r="BB44" s="1">
        <v>0</v>
      </c>
      <c r="BC44" s="1">
        <v>0</v>
      </c>
      <c r="BD44" s="2">
        <v>2.8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2">
        <v>2.8</v>
      </c>
      <c r="BZ44" s="1">
        <v>0</v>
      </c>
      <c r="CA44" s="1">
        <v>0</v>
      </c>
      <c r="CB44" s="5">
        <v>0</v>
      </c>
    </row>
    <row r="45" spans="5:80" x14ac:dyDescent="0.25">
      <c r="E45" s="16" t="s">
        <v>58</v>
      </c>
      <c r="F45" s="26"/>
      <c r="G45" s="27">
        <v>106</v>
      </c>
      <c r="H45" s="4">
        <v>0</v>
      </c>
      <c r="I45" s="2">
        <v>13.2</v>
      </c>
      <c r="J45" s="1">
        <v>0</v>
      </c>
      <c r="K45" s="1">
        <v>0</v>
      </c>
      <c r="L45" s="1">
        <v>0</v>
      </c>
      <c r="M45" s="2">
        <v>50.9</v>
      </c>
      <c r="N45" s="1">
        <v>0</v>
      </c>
      <c r="O45" s="2">
        <v>0.9</v>
      </c>
      <c r="P45" s="2">
        <v>1.9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2">
        <v>0.9</v>
      </c>
      <c r="Z45" s="2">
        <v>0.9</v>
      </c>
      <c r="AA45" s="1">
        <v>0</v>
      </c>
      <c r="AB45" s="2">
        <v>3.8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2">
        <v>0.9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2">
        <v>1.9</v>
      </c>
      <c r="BG45" s="1">
        <v>0</v>
      </c>
      <c r="BH45" s="1">
        <v>0</v>
      </c>
      <c r="BI45" s="1">
        <v>0</v>
      </c>
      <c r="BJ45" s="2">
        <v>20.8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2">
        <v>1.9</v>
      </c>
      <c r="BX45" s="1">
        <v>0</v>
      </c>
      <c r="BY45" s="1">
        <v>0</v>
      </c>
      <c r="BZ45" s="1">
        <v>0</v>
      </c>
      <c r="CA45" s="2">
        <v>1.9</v>
      </c>
      <c r="CB45" s="5">
        <v>0</v>
      </c>
    </row>
    <row r="46" spans="5:80" x14ac:dyDescent="0.25">
      <c r="E46" s="16" t="s">
        <v>59</v>
      </c>
      <c r="F46" s="26"/>
      <c r="G46" s="27">
        <v>62</v>
      </c>
      <c r="H46" s="3">
        <v>19.399999999999999</v>
      </c>
      <c r="I46" s="2">
        <v>4.8</v>
      </c>
      <c r="J46" s="1">
        <v>0</v>
      </c>
      <c r="K46" s="2">
        <v>1.6</v>
      </c>
      <c r="L46" s="1">
        <v>0</v>
      </c>
      <c r="M46" s="2">
        <v>35.5</v>
      </c>
      <c r="N46" s="1">
        <v>0</v>
      </c>
      <c r="O46" s="2">
        <v>1.6</v>
      </c>
      <c r="P46" s="1">
        <v>0</v>
      </c>
      <c r="Q46" s="2">
        <v>3.2</v>
      </c>
      <c r="R46" s="2">
        <v>1.6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2">
        <v>1.6</v>
      </c>
      <c r="AA46" s="1">
        <v>0</v>
      </c>
      <c r="AB46" s="2">
        <v>1.6</v>
      </c>
      <c r="AC46" s="1">
        <v>0</v>
      </c>
      <c r="AD46" s="2">
        <v>1.6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2">
        <v>19.399999999999999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2">
        <v>1.6</v>
      </c>
      <c r="BX46" s="1">
        <v>0</v>
      </c>
      <c r="BY46" s="2">
        <v>1.6</v>
      </c>
      <c r="BZ46" s="1">
        <v>0</v>
      </c>
      <c r="CA46" s="2">
        <v>3.2</v>
      </c>
      <c r="CB46" s="6">
        <v>1.6</v>
      </c>
    </row>
    <row r="47" spans="5:80" x14ac:dyDescent="0.25">
      <c r="E47" s="16" t="s">
        <v>60</v>
      </c>
      <c r="F47" s="26"/>
      <c r="G47" s="27">
        <v>29</v>
      </c>
      <c r="H47" s="3">
        <v>51.7</v>
      </c>
      <c r="I47" s="2">
        <v>10.3</v>
      </c>
      <c r="J47" s="1">
        <v>0</v>
      </c>
      <c r="K47" s="1">
        <v>0</v>
      </c>
      <c r="L47" s="2">
        <v>3.4</v>
      </c>
      <c r="M47" s="1">
        <v>0</v>
      </c>
      <c r="N47" s="1">
        <v>0</v>
      </c>
      <c r="O47" s="1">
        <v>0</v>
      </c>
      <c r="P47" s="1">
        <v>0</v>
      </c>
      <c r="Q47" s="2">
        <v>6.9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2">
        <v>3.4</v>
      </c>
      <c r="Z47" s="2">
        <v>3.4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2">
        <v>17.2</v>
      </c>
      <c r="AG47" s="1">
        <v>0</v>
      </c>
      <c r="AH47" s="2">
        <v>3.4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5">
        <v>0</v>
      </c>
    </row>
    <row r="48" spans="5:80" x14ac:dyDescent="0.25">
      <c r="E48" s="16" t="s">
        <v>61</v>
      </c>
      <c r="F48" s="26"/>
      <c r="G48" s="27">
        <v>248</v>
      </c>
      <c r="H48" s="3">
        <v>39.1</v>
      </c>
      <c r="I48" s="2">
        <v>24.2</v>
      </c>
      <c r="J48" s="2">
        <v>0.4</v>
      </c>
      <c r="K48" s="1">
        <v>0</v>
      </c>
      <c r="L48" s="2">
        <v>0.4</v>
      </c>
      <c r="M48" s="2">
        <v>16.899999999999999</v>
      </c>
      <c r="N48" s="2">
        <v>0.8</v>
      </c>
      <c r="O48" s="2">
        <v>2.8</v>
      </c>
      <c r="P48" s="2">
        <v>0.8</v>
      </c>
      <c r="Q48" s="2">
        <v>9.3000000000000007</v>
      </c>
      <c r="R48" s="2">
        <v>0.4</v>
      </c>
      <c r="S48" s="1">
        <v>0</v>
      </c>
      <c r="T48" s="1">
        <v>0</v>
      </c>
      <c r="U48" s="1">
        <v>0</v>
      </c>
      <c r="V48" s="2">
        <v>0.8</v>
      </c>
      <c r="W48" s="1">
        <v>0</v>
      </c>
      <c r="X48" s="1">
        <v>0</v>
      </c>
      <c r="Y48" s="1">
        <v>0</v>
      </c>
      <c r="Z48" s="2">
        <v>0.4</v>
      </c>
      <c r="AA48" s="1">
        <v>0</v>
      </c>
      <c r="AB48" s="2">
        <v>0.4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2">
        <v>0.4</v>
      </c>
      <c r="AN48" s="1">
        <v>0</v>
      </c>
      <c r="AO48" s="1">
        <v>0</v>
      </c>
      <c r="AP48" s="1">
        <v>0</v>
      </c>
      <c r="AQ48" s="1">
        <v>0</v>
      </c>
      <c r="AR48" s="2">
        <v>0.4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2">
        <v>0.4</v>
      </c>
      <c r="BB48" s="1">
        <v>0</v>
      </c>
      <c r="BC48" s="1">
        <v>0</v>
      </c>
      <c r="BD48" s="1">
        <v>0</v>
      </c>
      <c r="BE48" s="2">
        <v>0.4</v>
      </c>
      <c r="BF48" s="1">
        <v>0</v>
      </c>
      <c r="BG48" s="1">
        <v>0</v>
      </c>
      <c r="BH48" s="1">
        <v>0</v>
      </c>
      <c r="BI48" s="1">
        <v>0</v>
      </c>
      <c r="BJ48" s="2">
        <v>1.2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6">
        <v>0.4</v>
      </c>
    </row>
    <row r="49" spans="5:80" x14ac:dyDescent="0.25">
      <c r="E49" s="16" t="s">
        <v>62</v>
      </c>
      <c r="F49" s="26"/>
      <c r="G49" s="27">
        <v>395</v>
      </c>
      <c r="H49" s="3">
        <v>0.3</v>
      </c>
      <c r="I49" s="1">
        <v>0</v>
      </c>
      <c r="J49" s="1">
        <v>0</v>
      </c>
      <c r="K49" s="2">
        <v>0.5</v>
      </c>
      <c r="L49" s="1">
        <v>0</v>
      </c>
      <c r="M49" s="1">
        <v>0</v>
      </c>
      <c r="N49" s="1">
        <v>0</v>
      </c>
      <c r="O49" s="1">
        <v>0</v>
      </c>
      <c r="P49" s="2">
        <v>0.3</v>
      </c>
      <c r="Q49" s="2">
        <v>1</v>
      </c>
      <c r="R49" s="1">
        <v>0</v>
      </c>
      <c r="S49" s="2">
        <v>2</v>
      </c>
      <c r="T49" s="1">
        <v>0</v>
      </c>
      <c r="U49" s="1">
        <v>0</v>
      </c>
      <c r="V49" s="1">
        <v>0</v>
      </c>
      <c r="W49" s="2">
        <v>0.5</v>
      </c>
      <c r="X49" s="2">
        <v>0.3</v>
      </c>
      <c r="Y49" s="1">
        <v>0</v>
      </c>
      <c r="Z49" s="2">
        <v>0.8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2">
        <v>0.8</v>
      </c>
      <c r="AI49" s="1">
        <v>0</v>
      </c>
      <c r="AJ49" s="1">
        <v>0</v>
      </c>
      <c r="AK49" s="1">
        <v>0</v>
      </c>
      <c r="AL49" s="1">
        <v>0</v>
      </c>
      <c r="AM49" s="2">
        <v>0.3</v>
      </c>
      <c r="AN49" s="1">
        <v>0</v>
      </c>
      <c r="AO49" s="1">
        <v>0</v>
      </c>
      <c r="AP49" s="1">
        <v>0</v>
      </c>
      <c r="AQ49" s="2">
        <v>0.5</v>
      </c>
      <c r="AR49" s="1">
        <v>0</v>
      </c>
      <c r="AS49" s="2">
        <v>58</v>
      </c>
      <c r="AT49" s="1">
        <v>0</v>
      </c>
      <c r="AU49" s="1">
        <v>0</v>
      </c>
      <c r="AV49" s="1">
        <v>0</v>
      </c>
      <c r="AW49" s="2">
        <v>17.2</v>
      </c>
      <c r="AX49" s="2">
        <v>2.8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2">
        <v>1</v>
      </c>
      <c r="BM49" s="1">
        <v>0</v>
      </c>
      <c r="BN49" s="1">
        <v>0</v>
      </c>
      <c r="BO49" s="1">
        <v>0</v>
      </c>
      <c r="BP49" s="2">
        <v>7.6</v>
      </c>
      <c r="BQ49" s="2">
        <v>2</v>
      </c>
      <c r="BR49" s="1">
        <v>0</v>
      </c>
      <c r="BS49" s="1">
        <v>0</v>
      </c>
      <c r="BT49" s="1">
        <v>0</v>
      </c>
      <c r="BU49" s="2">
        <v>0.3</v>
      </c>
      <c r="BV49" s="1">
        <v>0</v>
      </c>
      <c r="BW49" s="1">
        <v>0</v>
      </c>
      <c r="BX49" s="1">
        <v>0</v>
      </c>
      <c r="BY49" s="2">
        <v>0.3</v>
      </c>
      <c r="BZ49" s="1">
        <v>0</v>
      </c>
      <c r="CA49" s="2">
        <v>3</v>
      </c>
      <c r="CB49" s="6">
        <v>0.8</v>
      </c>
    </row>
    <row r="50" spans="5:80" x14ac:dyDescent="0.25">
      <c r="E50" s="16" t="s">
        <v>63</v>
      </c>
      <c r="F50" s="26"/>
      <c r="G50" s="27">
        <v>41</v>
      </c>
      <c r="H50" s="4">
        <v>0</v>
      </c>
      <c r="I50" s="1">
        <v>0</v>
      </c>
      <c r="J50" s="1">
        <v>0</v>
      </c>
      <c r="K50" s="2">
        <v>9.8000000000000007</v>
      </c>
      <c r="L50" s="1">
        <v>0</v>
      </c>
      <c r="M50" s="1">
        <v>0</v>
      </c>
      <c r="N50" s="1">
        <v>0</v>
      </c>
      <c r="O50" s="1">
        <v>0</v>
      </c>
      <c r="P50" s="2">
        <v>2.4</v>
      </c>
      <c r="Q50" s="2">
        <v>7.3</v>
      </c>
      <c r="R50" s="2">
        <v>4.9000000000000004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2">
        <v>51.2</v>
      </c>
      <c r="AH50" s="2">
        <v>14.6</v>
      </c>
      <c r="AI50" s="1">
        <v>0</v>
      </c>
      <c r="AJ50" s="1">
        <v>0</v>
      </c>
      <c r="AK50" s="1">
        <v>0</v>
      </c>
      <c r="AL50" s="1">
        <v>0</v>
      </c>
      <c r="AM50" s="2">
        <v>4.9000000000000004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2">
        <v>2.4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2">
        <v>2.4</v>
      </c>
      <c r="CB50" s="5">
        <v>0</v>
      </c>
    </row>
    <row r="51" spans="5:80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5">
        <v>0</v>
      </c>
    </row>
    <row r="52" spans="5:80" x14ac:dyDescent="0.25">
      <c r="E52" s="16" t="s">
        <v>65</v>
      </c>
      <c r="F52" s="26"/>
      <c r="G52" s="27">
        <v>17</v>
      </c>
      <c r="H52" s="4">
        <v>0</v>
      </c>
      <c r="I52" s="1">
        <v>0</v>
      </c>
      <c r="J52" s="1">
        <v>0</v>
      </c>
      <c r="K52" s="2">
        <v>23.5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2">
        <v>5.9</v>
      </c>
      <c r="R52" s="2">
        <v>23.5</v>
      </c>
      <c r="S52" s="1">
        <v>0</v>
      </c>
      <c r="T52" s="2">
        <v>17.600000000000001</v>
      </c>
      <c r="U52" s="1">
        <v>0</v>
      </c>
      <c r="V52" s="1">
        <v>0</v>
      </c>
      <c r="W52" s="1">
        <v>0</v>
      </c>
      <c r="X52" s="1">
        <v>0</v>
      </c>
      <c r="Y52" s="2">
        <v>5.9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2">
        <v>11.8</v>
      </c>
      <c r="AH52" s="2">
        <v>5.9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2">
        <v>5.9</v>
      </c>
      <c r="CB52" s="5">
        <v>0</v>
      </c>
    </row>
    <row r="53" spans="5:80" x14ac:dyDescent="0.25">
      <c r="E53" s="16" t="s">
        <v>66</v>
      </c>
      <c r="F53" s="26"/>
      <c r="G53" s="27">
        <v>4</v>
      </c>
      <c r="H53" s="4">
        <v>0</v>
      </c>
      <c r="I53" s="1">
        <v>0</v>
      </c>
      <c r="J53" s="1">
        <v>0</v>
      </c>
      <c r="K53" s="2">
        <v>25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2">
        <v>25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2">
        <v>50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5">
        <v>0</v>
      </c>
    </row>
    <row r="54" spans="5:80" x14ac:dyDescent="0.25">
      <c r="E54" s="16" t="s">
        <v>67</v>
      </c>
      <c r="F54" s="26"/>
      <c r="G54" s="27">
        <v>4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2">
        <v>50</v>
      </c>
      <c r="O54" s="1">
        <v>0</v>
      </c>
      <c r="P54" s="2">
        <v>50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5">
        <v>0</v>
      </c>
    </row>
    <row r="55" spans="5:80" x14ac:dyDescent="0.25">
      <c r="E55" s="16" t="s">
        <v>68</v>
      </c>
      <c r="F55" s="26"/>
      <c r="G55" s="27">
        <v>19</v>
      </c>
      <c r="H55" s="4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2">
        <v>84.2</v>
      </c>
      <c r="Z55" s="1">
        <v>0</v>
      </c>
      <c r="AA55" s="1">
        <v>0</v>
      </c>
      <c r="AB55" s="1">
        <v>0</v>
      </c>
      <c r="AC55" s="1">
        <v>0</v>
      </c>
      <c r="AD55" s="2">
        <v>5.3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2">
        <v>5.3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2">
        <v>5.3</v>
      </c>
      <c r="CB55" s="5">
        <v>0</v>
      </c>
    </row>
    <row r="56" spans="5:80" x14ac:dyDescent="0.25">
      <c r="E56" s="16" t="s">
        <v>69</v>
      </c>
      <c r="F56" s="26"/>
      <c r="G56" s="27">
        <v>2</v>
      </c>
      <c r="H56" s="4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2">
        <v>50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2">
        <v>50</v>
      </c>
      <c r="BX56" s="1">
        <v>0</v>
      </c>
      <c r="BY56" s="1">
        <v>0</v>
      </c>
      <c r="BZ56" s="1">
        <v>0</v>
      </c>
      <c r="CA56" s="1">
        <v>0</v>
      </c>
      <c r="CB56" s="5">
        <v>0</v>
      </c>
    </row>
    <row r="57" spans="5:80" x14ac:dyDescent="0.25">
      <c r="E57" s="16" t="s">
        <v>70</v>
      </c>
      <c r="F57" s="26"/>
      <c r="G57" s="27">
        <v>1</v>
      </c>
      <c r="H57" s="4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2">
        <v>100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5">
        <v>0</v>
      </c>
    </row>
    <row r="58" spans="5:80" x14ac:dyDescent="0.25">
      <c r="E58" s="16" t="s">
        <v>71</v>
      </c>
      <c r="F58" s="26"/>
      <c r="G58" s="27">
        <v>1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2">
        <v>100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5">
        <v>0</v>
      </c>
    </row>
    <row r="59" spans="5:80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5">
        <v>0</v>
      </c>
    </row>
    <row r="60" spans="5:80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5">
        <v>0</v>
      </c>
    </row>
    <row r="61" spans="5:80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5">
        <v>0</v>
      </c>
    </row>
    <row r="62" spans="5:80" x14ac:dyDescent="0.25">
      <c r="E62" s="16" t="s">
        <v>75</v>
      </c>
      <c r="F62" s="26"/>
      <c r="G62" s="27">
        <v>43</v>
      </c>
      <c r="H62" s="4">
        <v>0</v>
      </c>
      <c r="I62" s="2">
        <v>2.2999999999999998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2">
        <v>88.4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2">
        <v>2.2999999999999998</v>
      </c>
      <c r="BX62" s="1">
        <v>0</v>
      </c>
      <c r="BY62" s="2">
        <v>2.2999999999999998</v>
      </c>
      <c r="BZ62" s="1">
        <v>0</v>
      </c>
      <c r="CA62" s="2">
        <v>2.2999999999999998</v>
      </c>
      <c r="CB62" s="6">
        <v>2.2999999999999998</v>
      </c>
    </row>
    <row r="63" spans="5:80" x14ac:dyDescent="0.25">
      <c r="E63" s="16" t="s">
        <v>76</v>
      </c>
      <c r="F63" s="26"/>
      <c r="G63" s="27">
        <v>56</v>
      </c>
      <c r="H63" s="4">
        <v>0</v>
      </c>
      <c r="I63" s="1">
        <v>0</v>
      </c>
      <c r="J63" s="1">
        <v>0</v>
      </c>
      <c r="K63" s="1">
        <v>0</v>
      </c>
      <c r="L63" s="1">
        <v>0</v>
      </c>
      <c r="M63" s="2">
        <v>1.8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2">
        <v>69.599999999999994</v>
      </c>
      <c r="Z63" s="1">
        <v>0</v>
      </c>
      <c r="AA63" s="1">
        <v>0</v>
      </c>
      <c r="AB63" s="1">
        <v>0</v>
      </c>
      <c r="AC63" s="1">
        <v>0</v>
      </c>
      <c r="AD63" s="2">
        <v>7.1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2">
        <v>16.100000000000001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2">
        <v>1.8</v>
      </c>
      <c r="BX63" s="1">
        <v>0</v>
      </c>
      <c r="BY63" s="1">
        <v>0</v>
      </c>
      <c r="BZ63" s="1">
        <v>0</v>
      </c>
      <c r="CA63" s="2">
        <v>3.6</v>
      </c>
      <c r="CB63" s="5">
        <v>0</v>
      </c>
    </row>
    <row r="64" spans="5:80" x14ac:dyDescent="0.25">
      <c r="E64" s="16" t="s">
        <v>77</v>
      </c>
      <c r="F64" s="26"/>
      <c r="G64" s="27">
        <v>16</v>
      </c>
      <c r="H64" s="4">
        <v>0</v>
      </c>
      <c r="I64" s="2">
        <v>6.3</v>
      </c>
      <c r="J64" s="1">
        <v>0</v>
      </c>
      <c r="K64" s="1">
        <v>0</v>
      </c>
      <c r="L64" s="1">
        <v>0</v>
      </c>
      <c r="M64" s="2">
        <v>6.3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2">
        <v>6.3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2">
        <v>6.3</v>
      </c>
      <c r="BK64" s="1">
        <v>0</v>
      </c>
      <c r="BL64" s="1">
        <v>0</v>
      </c>
      <c r="BM64" s="2">
        <v>12.5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2">
        <v>62.5</v>
      </c>
      <c r="BZ64" s="1">
        <v>0</v>
      </c>
      <c r="CA64" s="1">
        <v>0</v>
      </c>
      <c r="CB64" s="5">
        <v>0</v>
      </c>
    </row>
    <row r="65" spans="5:80" x14ac:dyDescent="0.25">
      <c r="E65" s="16" t="s">
        <v>78</v>
      </c>
      <c r="F65" s="26"/>
      <c r="G65" s="27">
        <v>16</v>
      </c>
      <c r="H65" s="4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2">
        <v>6.3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2">
        <v>93.8</v>
      </c>
      <c r="BZ65" s="1">
        <v>0</v>
      </c>
      <c r="CA65" s="1">
        <v>0</v>
      </c>
      <c r="CB65" s="5">
        <v>0</v>
      </c>
    </row>
    <row r="66" spans="5:80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5">
        <v>0</v>
      </c>
    </row>
    <row r="67" spans="5:80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5">
        <v>0</v>
      </c>
    </row>
    <row r="68" spans="5:80" x14ac:dyDescent="0.25">
      <c r="E68" s="16" t="s">
        <v>81</v>
      </c>
      <c r="F68" s="26"/>
      <c r="G68" s="27">
        <v>36</v>
      </c>
      <c r="H68" s="4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2">
        <v>5.6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2">
        <v>91.7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2">
        <v>2.8</v>
      </c>
      <c r="CB68" s="5">
        <v>0</v>
      </c>
    </row>
    <row r="69" spans="5:80" x14ac:dyDescent="0.25">
      <c r="E69" s="16" t="s">
        <v>82</v>
      </c>
      <c r="F69" s="26"/>
      <c r="G69" s="27">
        <v>12</v>
      </c>
      <c r="H69" s="4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2">
        <v>83.3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2">
        <v>8.3000000000000007</v>
      </c>
      <c r="BZ69" s="1">
        <v>0</v>
      </c>
      <c r="CA69" s="2">
        <v>8.3000000000000007</v>
      </c>
      <c r="CB69" s="5">
        <v>0</v>
      </c>
    </row>
    <row r="70" spans="5:80" x14ac:dyDescent="0.25">
      <c r="E70" s="16" t="s">
        <v>83</v>
      </c>
      <c r="F70" s="26"/>
      <c r="G70" s="27">
        <v>7</v>
      </c>
      <c r="H70" s="3">
        <v>14.3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2">
        <v>14.3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2">
        <v>57.1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2">
        <v>14.3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5">
        <v>0</v>
      </c>
    </row>
    <row r="71" spans="5:80" x14ac:dyDescent="0.25">
      <c r="E71" s="16" t="s">
        <v>84</v>
      </c>
      <c r="F71" s="26"/>
      <c r="G71" s="27">
        <v>11</v>
      </c>
      <c r="H71" s="4">
        <v>0</v>
      </c>
      <c r="I71" s="2">
        <v>18.2</v>
      </c>
      <c r="J71" s="1">
        <v>0</v>
      </c>
      <c r="K71" s="1">
        <v>0</v>
      </c>
      <c r="L71" s="1">
        <v>0</v>
      </c>
      <c r="M71" s="2">
        <v>18.2</v>
      </c>
      <c r="N71" s="1">
        <v>0</v>
      </c>
      <c r="O71" s="2">
        <v>18.2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2">
        <v>18.2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2">
        <v>9.1</v>
      </c>
      <c r="BZ71" s="1">
        <v>0</v>
      </c>
      <c r="CA71" s="2">
        <v>18.2</v>
      </c>
      <c r="CB71" s="5">
        <v>0</v>
      </c>
    </row>
    <row r="72" spans="5:80" x14ac:dyDescent="0.25">
      <c r="E72" s="16" t="s">
        <v>85</v>
      </c>
      <c r="F72" s="26"/>
      <c r="G72" s="27">
        <v>52</v>
      </c>
      <c r="H72" s="3">
        <v>36.5</v>
      </c>
      <c r="I72" s="2">
        <v>13.5</v>
      </c>
      <c r="J72" s="1">
        <v>0</v>
      </c>
      <c r="K72" s="1">
        <v>0</v>
      </c>
      <c r="L72" s="1">
        <v>0</v>
      </c>
      <c r="M72" s="2">
        <v>15.4</v>
      </c>
      <c r="N72" s="1">
        <v>0</v>
      </c>
      <c r="O72" s="2">
        <v>9.6</v>
      </c>
      <c r="P72" s="2">
        <v>5.8</v>
      </c>
      <c r="Q72" s="2">
        <v>5.8</v>
      </c>
      <c r="R72" s="1">
        <v>0</v>
      </c>
      <c r="S72" s="1">
        <v>0</v>
      </c>
      <c r="T72" s="1">
        <v>0</v>
      </c>
      <c r="U72" s="1">
        <v>0</v>
      </c>
      <c r="V72" s="2">
        <v>1.9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2">
        <v>7.7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2">
        <v>1.9</v>
      </c>
      <c r="CB72" s="6">
        <v>1.9</v>
      </c>
    </row>
    <row r="73" spans="5:80" x14ac:dyDescent="0.25">
      <c r="E73" s="16" t="s">
        <v>86</v>
      </c>
      <c r="F73" s="26"/>
      <c r="G73" s="27">
        <v>6</v>
      </c>
      <c r="H73" s="4">
        <v>0</v>
      </c>
      <c r="I73" s="2">
        <v>33.299999999999997</v>
      </c>
      <c r="J73" s="1">
        <v>0</v>
      </c>
      <c r="K73" s="1">
        <v>0</v>
      </c>
      <c r="L73" s="1">
        <v>0</v>
      </c>
      <c r="M73" s="2">
        <v>66.7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5">
        <v>0</v>
      </c>
    </row>
    <row r="74" spans="5:80" x14ac:dyDescent="0.25">
      <c r="E74" s="16" t="s">
        <v>87</v>
      </c>
      <c r="F74" s="26"/>
      <c r="G74" s="27">
        <v>6</v>
      </c>
      <c r="H74" s="4">
        <v>0</v>
      </c>
      <c r="I74" s="1">
        <v>0</v>
      </c>
      <c r="J74" s="1">
        <v>0</v>
      </c>
      <c r="K74" s="1">
        <v>0</v>
      </c>
      <c r="L74" s="1">
        <v>0</v>
      </c>
      <c r="M74" s="2">
        <v>83.3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2">
        <v>16.7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5">
        <v>0</v>
      </c>
    </row>
    <row r="75" spans="5:80" x14ac:dyDescent="0.25">
      <c r="E75" s="16" t="s">
        <v>88</v>
      </c>
      <c r="F75" s="26"/>
      <c r="G75" s="27">
        <v>53</v>
      </c>
      <c r="H75" s="4">
        <v>0</v>
      </c>
      <c r="I75" s="2">
        <v>22.6</v>
      </c>
      <c r="J75" s="2">
        <v>3.8</v>
      </c>
      <c r="K75" s="2">
        <v>1.9</v>
      </c>
      <c r="L75" s="1">
        <v>0</v>
      </c>
      <c r="M75" s="2">
        <v>45.3</v>
      </c>
      <c r="N75" s="1">
        <v>0</v>
      </c>
      <c r="O75" s="2">
        <v>13.2</v>
      </c>
      <c r="P75" s="2">
        <v>1.9</v>
      </c>
      <c r="Q75" s="2">
        <v>1.9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2">
        <v>1.9</v>
      </c>
      <c r="AE75" s="1">
        <v>0</v>
      </c>
      <c r="AF75" s="1">
        <v>0</v>
      </c>
      <c r="AG75" s="1">
        <v>0</v>
      </c>
      <c r="AH75" s="2">
        <v>1.9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2">
        <v>1.9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2">
        <v>1.9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2">
        <v>1.9</v>
      </c>
      <c r="CB75" s="5">
        <v>0</v>
      </c>
    </row>
    <row r="76" spans="5:80" x14ac:dyDescent="0.25">
      <c r="E76" s="16" t="s">
        <v>89</v>
      </c>
      <c r="F76" s="26"/>
      <c r="G76" s="27">
        <v>86</v>
      </c>
      <c r="H76" s="3">
        <v>5.8</v>
      </c>
      <c r="I76" s="2">
        <v>25.6</v>
      </c>
      <c r="J76" s="2">
        <v>1.2</v>
      </c>
      <c r="K76" s="1">
        <v>0</v>
      </c>
      <c r="L76" s="1">
        <v>0</v>
      </c>
      <c r="M76" s="2">
        <v>44.2</v>
      </c>
      <c r="N76" s="2">
        <v>1.2</v>
      </c>
      <c r="O76" s="2">
        <v>8.1</v>
      </c>
      <c r="P76" s="2">
        <v>3.5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2">
        <v>1.2</v>
      </c>
      <c r="BF76" s="1">
        <v>0</v>
      </c>
      <c r="BG76" s="1">
        <v>0</v>
      </c>
      <c r="BH76" s="1">
        <v>0</v>
      </c>
      <c r="BI76" s="1">
        <v>0</v>
      </c>
      <c r="BJ76" s="2">
        <v>8.1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2">
        <v>1.2</v>
      </c>
      <c r="CB76" s="5">
        <v>0</v>
      </c>
    </row>
    <row r="77" spans="5:80" x14ac:dyDescent="0.25">
      <c r="E77" s="16" t="s">
        <v>90</v>
      </c>
      <c r="F77" s="26"/>
      <c r="G77" s="27">
        <v>58</v>
      </c>
      <c r="H77" s="4">
        <v>0</v>
      </c>
      <c r="I77" s="2">
        <v>17.2</v>
      </c>
      <c r="J77" s="1">
        <v>0</v>
      </c>
      <c r="K77" s="1">
        <v>0</v>
      </c>
      <c r="L77" s="1">
        <v>0</v>
      </c>
      <c r="M77" s="2">
        <v>29.3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2">
        <v>5.2</v>
      </c>
      <c r="AC77" s="1">
        <v>0</v>
      </c>
      <c r="AD77" s="2">
        <v>1.7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2">
        <v>8.6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2">
        <v>5.2</v>
      </c>
      <c r="BG77" s="1">
        <v>0</v>
      </c>
      <c r="BH77" s="1">
        <v>0</v>
      </c>
      <c r="BI77" s="1">
        <v>0</v>
      </c>
      <c r="BJ77" s="2">
        <v>20.7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2">
        <v>1.7</v>
      </c>
      <c r="BX77" s="1">
        <v>0</v>
      </c>
      <c r="BY77" s="1">
        <v>0</v>
      </c>
      <c r="BZ77" s="2">
        <v>1.7</v>
      </c>
      <c r="CA77" s="2">
        <v>5.2</v>
      </c>
      <c r="CB77" s="6">
        <v>3.4</v>
      </c>
    </row>
    <row r="78" spans="5:80" x14ac:dyDescent="0.25">
      <c r="E78" s="16" t="s">
        <v>91</v>
      </c>
      <c r="F78" s="26"/>
      <c r="G78" s="27">
        <v>830</v>
      </c>
      <c r="H78" s="3">
        <v>50</v>
      </c>
      <c r="I78" s="2">
        <v>24.8</v>
      </c>
      <c r="J78" s="2">
        <v>0.5</v>
      </c>
      <c r="K78" s="1">
        <v>0</v>
      </c>
      <c r="L78" s="2">
        <v>0.8</v>
      </c>
      <c r="M78" s="2">
        <v>5.7</v>
      </c>
      <c r="N78" s="2">
        <v>0.8</v>
      </c>
      <c r="O78" s="2">
        <v>1.7</v>
      </c>
      <c r="P78" s="2">
        <v>2.2000000000000002</v>
      </c>
      <c r="Q78" s="2">
        <v>7.1</v>
      </c>
      <c r="R78" s="2">
        <v>0.8</v>
      </c>
      <c r="S78" s="1">
        <v>0</v>
      </c>
      <c r="T78" s="1">
        <v>0</v>
      </c>
      <c r="U78" s="1">
        <v>0</v>
      </c>
      <c r="V78" s="2">
        <v>0.6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2">
        <v>2.8</v>
      </c>
      <c r="AN78" s="2">
        <v>0.4</v>
      </c>
      <c r="AO78" s="1">
        <v>0</v>
      </c>
      <c r="AP78" s="2">
        <v>0.1</v>
      </c>
      <c r="AQ78" s="1">
        <v>0</v>
      </c>
      <c r="AR78" s="2">
        <v>0.1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2">
        <v>0.1</v>
      </c>
      <c r="BF78" s="1">
        <v>0</v>
      </c>
      <c r="BG78" s="1">
        <v>0</v>
      </c>
      <c r="BH78" s="1">
        <v>0</v>
      </c>
      <c r="BI78" s="1">
        <v>0</v>
      </c>
      <c r="BJ78" s="2">
        <v>0.1</v>
      </c>
      <c r="BK78" s="1">
        <v>0</v>
      </c>
      <c r="BL78" s="2">
        <v>0.2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2">
        <v>0.1</v>
      </c>
      <c r="BZ78" s="1">
        <v>0</v>
      </c>
      <c r="CA78" s="2">
        <v>0.5</v>
      </c>
      <c r="CB78" s="6">
        <v>0.5</v>
      </c>
    </row>
    <row r="79" spans="5:80" x14ac:dyDescent="0.25">
      <c r="E79" s="16" t="s">
        <v>92</v>
      </c>
      <c r="F79" s="26"/>
      <c r="G79" s="27">
        <v>287</v>
      </c>
      <c r="H79" s="3">
        <v>31</v>
      </c>
      <c r="I79" s="2">
        <v>25.4</v>
      </c>
      <c r="J79" s="2">
        <v>1</v>
      </c>
      <c r="K79" s="1">
        <v>0</v>
      </c>
      <c r="L79" s="2">
        <v>0.3</v>
      </c>
      <c r="M79" s="2">
        <v>9.1</v>
      </c>
      <c r="N79" s="2">
        <v>7</v>
      </c>
      <c r="O79" s="2">
        <v>2.1</v>
      </c>
      <c r="P79" s="2">
        <v>10.5</v>
      </c>
      <c r="Q79" s="2">
        <v>8.6999999999999993</v>
      </c>
      <c r="R79" s="1">
        <v>0</v>
      </c>
      <c r="S79" s="1">
        <v>0</v>
      </c>
      <c r="T79" s="1">
        <v>0</v>
      </c>
      <c r="U79" s="1">
        <v>0</v>
      </c>
      <c r="V79" s="2">
        <v>0.3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2">
        <v>3.1</v>
      </c>
      <c r="AN79" s="2">
        <v>0.3</v>
      </c>
      <c r="AO79" s="1">
        <v>0</v>
      </c>
      <c r="AP79" s="1">
        <v>0</v>
      </c>
      <c r="AQ79" s="1">
        <v>0</v>
      </c>
      <c r="AR79" s="2">
        <v>0.3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2">
        <v>0.3</v>
      </c>
      <c r="CB79" s="6">
        <v>0.3</v>
      </c>
    </row>
    <row r="80" spans="5:80" x14ac:dyDescent="0.25">
      <c r="E80" s="16" t="s">
        <v>93</v>
      </c>
      <c r="F80" s="26"/>
      <c r="G80" s="27">
        <v>11</v>
      </c>
      <c r="H80" s="3">
        <v>54.5</v>
      </c>
      <c r="I80" s="2">
        <v>36.4</v>
      </c>
      <c r="J80" s="1">
        <v>0</v>
      </c>
      <c r="K80" s="1">
        <v>0</v>
      </c>
      <c r="L80" s="1">
        <v>0</v>
      </c>
      <c r="M80" s="2">
        <v>9.1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5">
        <v>0</v>
      </c>
    </row>
    <row r="81" spans="5:80" x14ac:dyDescent="0.25">
      <c r="E81" s="16" t="s">
        <v>94</v>
      </c>
      <c r="F81" s="26"/>
      <c r="G81" s="27">
        <v>28</v>
      </c>
      <c r="H81" s="3">
        <v>14.3</v>
      </c>
      <c r="I81" s="2">
        <v>60.7</v>
      </c>
      <c r="J81" s="1">
        <v>0</v>
      </c>
      <c r="K81" s="1">
        <v>0</v>
      </c>
      <c r="L81" s="1">
        <v>0</v>
      </c>
      <c r="M81" s="2">
        <v>3.6</v>
      </c>
      <c r="N81" s="1">
        <v>0</v>
      </c>
      <c r="O81" s="2">
        <v>3.6</v>
      </c>
      <c r="P81" s="2">
        <v>3.6</v>
      </c>
      <c r="Q81" s="2">
        <v>7.1</v>
      </c>
      <c r="R81" s="1">
        <v>0</v>
      </c>
      <c r="S81" s="1">
        <v>0</v>
      </c>
      <c r="T81" s="1">
        <v>0</v>
      </c>
      <c r="U81" s="1">
        <v>0</v>
      </c>
      <c r="V81" s="2">
        <v>3.6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2">
        <v>3.6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5">
        <v>0</v>
      </c>
    </row>
    <row r="82" spans="5:80" x14ac:dyDescent="0.25">
      <c r="E82" s="16" t="s">
        <v>95</v>
      </c>
      <c r="F82" s="26"/>
      <c r="G82" s="27">
        <v>16</v>
      </c>
      <c r="H82" s="3">
        <v>37.5</v>
      </c>
      <c r="I82" s="2">
        <v>12.5</v>
      </c>
      <c r="J82" s="2">
        <v>6.3</v>
      </c>
      <c r="K82" s="1">
        <v>0</v>
      </c>
      <c r="L82" s="1">
        <v>0</v>
      </c>
      <c r="M82" s="2">
        <v>6.3</v>
      </c>
      <c r="N82" s="1">
        <v>0</v>
      </c>
      <c r="O82" s="1">
        <v>0</v>
      </c>
      <c r="P82" s="2">
        <v>6.3</v>
      </c>
      <c r="Q82" s="2">
        <v>12.5</v>
      </c>
      <c r="R82" s="2">
        <v>6.3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2">
        <v>12.5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5">
        <v>0</v>
      </c>
    </row>
    <row r="83" spans="5:80" x14ac:dyDescent="0.25">
      <c r="E83" s="16" t="s">
        <v>96</v>
      </c>
      <c r="F83" s="26"/>
      <c r="G83" s="27">
        <v>439</v>
      </c>
      <c r="H83" s="3">
        <v>0.9</v>
      </c>
      <c r="I83" s="2">
        <v>31</v>
      </c>
      <c r="J83" s="2">
        <v>1.6</v>
      </c>
      <c r="K83" s="1">
        <v>0</v>
      </c>
      <c r="L83" s="1">
        <v>0</v>
      </c>
      <c r="M83" s="2">
        <v>40.1</v>
      </c>
      <c r="N83" s="2">
        <v>0.2</v>
      </c>
      <c r="O83" s="2">
        <v>6.8</v>
      </c>
      <c r="P83" s="2">
        <v>2.5</v>
      </c>
      <c r="Q83" s="2">
        <v>0.9</v>
      </c>
      <c r="R83" s="1">
        <v>0</v>
      </c>
      <c r="S83" s="1">
        <v>0</v>
      </c>
      <c r="T83" s="1">
        <v>0</v>
      </c>
      <c r="U83" s="1">
        <v>0</v>
      </c>
      <c r="V83" s="2">
        <v>0.2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2">
        <v>0.2</v>
      </c>
      <c r="AI83" s="1">
        <v>0</v>
      </c>
      <c r="AJ83" s="2">
        <v>0.5</v>
      </c>
      <c r="AK83" s="1">
        <v>0</v>
      </c>
      <c r="AL83" s="1">
        <v>0</v>
      </c>
      <c r="AM83" s="2">
        <v>0.2</v>
      </c>
      <c r="AN83" s="1">
        <v>0</v>
      </c>
      <c r="AO83" s="1">
        <v>0</v>
      </c>
      <c r="AP83" s="2">
        <v>0.2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2">
        <v>0.2</v>
      </c>
      <c r="BF83" s="2">
        <v>0.9</v>
      </c>
      <c r="BG83" s="1">
        <v>0</v>
      </c>
      <c r="BH83" s="1">
        <v>0</v>
      </c>
      <c r="BI83" s="1">
        <v>0</v>
      </c>
      <c r="BJ83" s="2">
        <v>11.2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2">
        <v>0.2</v>
      </c>
      <c r="BX83" s="2">
        <v>0.2</v>
      </c>
      <c r="BY83" s="1">
        <v>0</v>
      </c>
      <c r="BZ83" s="1">
        <v>0</v>
      </c>
      <c r="CA83" s="2">
        <v>1.1000000000000001</v>
      </c>
      <c r="CB83" s="6">
        <v>0.7</v>
      </c>
    </row>
    <row r="84" spans="5:80" x14ac:dyDescent="0.25">
      <c r="E84" s="16" t="s">
        <v>97</v>
      </c>
      <c r="F84" s="26"/>
      <c r="G84" s="27">
        <v>12</v>
      </c>
      <c r="H84" s="3">
        <v>25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2">
        <v>16.7</v>
      </c>
      <c r="P84" s="2">
        <v>8.3000000000000007</v>
      </c>
      <c r="Q84" s="2">
        <v>25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2">
        <v>25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5">
        <v>0</v>
      </c>
    </row>
    <row r="85" spans="5:80" x14ac:dyDescent="0.25">
      <c r="E85" s="16" t="s">
        <v>98</v>
      </c>
      <c r="F85" s="26"/>
      <c r="G85" s="27">
        <v>308</v>
      </c>
      <c r="H85" s="3">
        <v>50.6</v>
      </c>
      <c r="I85" s="2">
        <v>31.5</v>
      </c>
      <c r="J85" s="2">
        <v>0.3</v>
      </c>
      <c r="K85" s="1">
        <v>0</v>
      </c>
      <c r="L85" s="2">
        <v>0.3</v>
      </c>
      <c r="M85" s="2">
        <v>0.6</v>
      </c>
      <c r="N85" s="2">
        <v>0.6</v>
      </c>
      <c r="O85" s="2">
        <v>0.6</v>
      </c>
      <c r="P85" s="2">
        <v>2.2999999999999998</v>
      </c>
      <c r="Q85" s="2">
        <v>8.1</v>
      </c>
      <c r="R85" s="2">
        <v>1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2">
        <v>0.6</v>
      </c>
      <c r="AI85" s="1">
        <v>0</v>
      </c>
      <c r="AJ85" s="1">
        <v>0</v>
      </c>
      <c r="AK85" s="1">
        <v>0</v>
      </c>
      <c r="AL85" s="1">
        <v>0</v>
      </c>
      <c r="AM85" s="2">
        <v>1.3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2">
        <v>0.3</v>
      </c>
      <c r="AX85" s="1">
        <v>0</v>
      </c>
      <c r="AY85" s="1">
        <v>0</v>
      </c>
      <c r="AZ85" s="1">
        <v>0</v>
      </c>
      <c r="BA85" s="2">
        <v>1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2">
        <v>0.3</v>
      </c>
      <c r="CB85" s="6">
        <v>0.3</v>
      </c>
    </row>
    <row r="86" spans="5:80" x14ac:dyDescent="0.25">
      <c r="E86" s="16" t="s">
        <v>99</v>
      </c>
      <c r="F86" s="26"/>
      <c r="G86" s="27">
        <v>38</v>
      </c>
      <c r="H86" s="3">
        <v>15.8</v>
      </c>
      <c r="I86" s="2">
        <v>60.5</v>
      </c>
      <c r="J86" s="1">
        <v>0</v>
      </c>
      <c r="K86" s="1">
        <v>0</v>
      </c>
      <c r="L86" s="1">
        <v>0</v>
      </c>
      <c r="M86" s="2">
        <v>2.6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2">
        <v>13.2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2">
        <v>2.6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2">
        <v>2.6</v>
      </c>
      <c r="CB86" s="6">
        <v>2.6</v>
      </c>
    </row>
    <row r="87" spans="5:80" x14ac:dyDescent="0.25">
      <c r="E87" s="16" t="s">
        <v>100</v>
      </c>
      <c r="F87" s="26"/>
      <c r="G87" s="27">
        <v>388</v>
      </c>
      <c r="H87" s="3">
        <v>30.4</v>
      </c>
      <c r="I87" s="2">
        <v>60.8</v>
      </c>
      <c r="J87" s="1">
        <v>0</v>
      </c>
      <c r="K87" s="1">
        <v>0</v>
      </c>
      <c r="L87" s="2">
        <v>0.8</v>
      </c>
      <c r="M87" s="2">
        <v>0.5</v>
      </c>
      <c r="N87" s="1">
        <v>0</v>
      </c>
      <c r="O87" s="2">
        <v>0.8</v>
      </c>
      <c r="P87" s="2">
        <v>0.8</v>
      </c>
      <c r="Q87" s="2">
        <v>4.5999999999999996</v>
      </c>
      <c r="R87" s="1">
        <v>0</v>
      </c>
      <c r="S87" s="1">
        <v>0</v>
      </c>
      <c r="T87" s="1">
        <v>0</v>
      </c>
      <c r="U87" s="1">
        <v>0</v>
      </c>
      <c r="V87" s="2">
        <v>0.3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2">
        <v>0.5</v>
      </c>
      <c r="AN87" s="1">
        <v>0</v>
      </c>
      <c r="AO87" s="1">
        <v>0</v>
      </c>
      <c r="AP87" s="1">
        <v>0</v>
      </c>
      <c r="AQ87" s="1">
        <v>0</v>
      </c>
      <c r="AR87" s="2">
        <v>0.3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2">
        <v>0.3</v>
      </c>
      <c r="CB87" s="5">
        <v>0</v>
      </c>
    </row>
    <row r="88" spans="5:80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5">
        <v>0</v>
      </c>
    </row>
    <row r="89" spans="5:80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5">
        <v>0</v>
      </c>
    </row>
    <row r="90" spans="5:80" x14ac:dyDescent="0.25">
      <c r="E90" s="16" t="s">
        <v>103</v>
      </c>
      <c r="F90" s="26"/>
      <c r="G90" s="27">
        <v>1</v>
      </c>
      <c r="H90" s="4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2">
        <v>100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5">
        <v>0</v>
      </c>
    </row>
    <row r="91" spans="5:80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5">
        <v>0</v>
      </c>
    </row>
    <row r="92" spans="5:80" x14ac:dyDescent="0.25">
      <c r="E92" s="16" t="s">
        <v>105</v>
      </c>
      <c r="F92" s="26"/>
      <c r="G92" s="27">
        <v>17</v>
      </c>
      <c r="H92" s="3">
        <v>82.4</v>
      </c>
      <c r="I92" s="2">
        <v>5.9</v>
      </c>
      <c r="J92" s="1">
        <v>0</v>
      </c>
      <c r="K92" s="1">
        <v>0</v>
      </c>
      <c r="L92" s="2">
        <v>5.9</v>
      </c>
      <c r="M92" s="1">
        <v>0</v>
      </c>
      <c r="N92" s="1">
        <v>0</v>
      </c>
      <c r="O92" s="1">
        <v>0</v>
      </c>
      <c r="P92" s="2">
        <v>5.9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5">
        <v>0</v>
      </c>
    </row>
    <row r="93" spans="5:80" x14ac:dyDescent="0.25">
      <c r="E93" s="16" t="s">
        <v>106</v>
      </c>
      <c r="F93" s="26"/>
      <c r="G93" s="27">
        <v>1</v>
      </c>
      <c r="H93" s="3">
        <v>100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5">
        <v>0</v>
      </c>
    </row>
    <row r="94" spans="5:80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5">
        <v>0</v>
      </c>
    </row>
    <row r="95" spans="5:80" x14ac:dyDescent="0.25">
      <c r="E95" s="16" t="s">
        <v>108</v>
      </c>
      <c r="F95" s="26"/>
      <c r="G95" s="27">
        <v>1</v>
      </c>
      <c r="H95" s="4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2">
        <v>100</v>
      </c>
      <c r="CB95" s="5">
        <v>0</v>
      </c>
    </row>
    <row r="96" spans="5:80" x14ac:dyDescent="0.25">
      <c r="E96" s="16" t="s">
        <v>109</v>
      </c>
      <c r="F96" s="26"/>
      <c r="G96" s="27">
        <v>6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2">
        <v>16.7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2">
        <v>16.7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2">
        <v>16.7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2">
        <v>33.299999999999997</v>
      </c>
      <c r="BW96" s="1">
        <v>0</v>
      </c>
      <c r="BX96" s="1">
        <v>0</v>
      </c>
      <c r="BY96" s="1">
        <v>0</v>
      </c>
      <c r="BZ96" s="1">
        <v>0</v>
      </c>
      <c r="CA96" s="2">
        <v>16.7</v>
      </c>
      <c r="CB96" s="5">
        <v>0</v>
      </c>
    </row>
    <row r="97" spans="5:80" x14ac:dyDescent="0.25">
      <c r="E97" s="16" t="s">
        <v>110</v>
      </c>
      <c r="F97" s="26"/>
      <c r="G97" s="27">
        <v>1</v>
      </c>
      <c r="H97" s="3">
        <v>100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5">
        <v>0</v>
      </c>
    </row>
    <row r="98" spans="5:80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5">
        <v>0</v>
      </c>
    </row>
    <row r="99" spans="5:80" x14ac:dyDescent="0.25">
      <c r="E99" s="16" t="s">
        <v>112</v>
      </c>
      <c r="F99" s="26"/>
      <c r="G99" s="27">
        <v>9</v>
      </c>
      <c r="H99" s="3">
        <v>77.8</v>
      </c>
      <c r="I99" s="2">
        <v>11.1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2">
        <v>11.1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5">
        <v>0</v>
      </c>
    </row>
    <row r="100" spans="5:80" x14ac:dyDescent="0.25">
      <c r="E100" s="16" t="s">
        <v>113</v>
      </c>
      <c r="F100" s="26"/>
      <c r="G100" s="27">
        <v>1</v>
      </c>
      <c r="H100" s="4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2">
        <v>100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5">
        <v>0</v>
      </c>
    </row>
    <row r="101" spans="5:80" x14ac:dyDescent="0.25">
      <c r="E101" s="16" t="s">
        <v>114</v>
      </c>
      <c r="F101" s="26"/>
      <c r="G101" s="27">
        <v>1</v>
      </c>
      <c r="H101" s="4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2">
        <v>100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5">
        <v>0</v>
      </c>
    </row>
    <row r="102" spans="5:80" x14ac:dyDescent="0.25">
      <c r="E102" s="16" t="s">
        <v>115</v>
      </c>
      <c r="F102" s="26"/>
      <c r="G102" s="27">
        <v>3</v>
      </c>
      <c r="H102" s="4">
        <v>0</v>
      </c>
      <c r="I102" s="2">
        <v>33.299999999999997</v>
      </c>
      <c r="J102" s="1">
        <v>0</v>
      </c>
      <c r="K102" s="1">
        <v>0</v>
      </c>
      <c r="L102" s="1">
        <v>0</v>
      </c>
      <c r="M102" s="2">
        <v>33.299999999999997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2">
        <v>33.299999999999997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5">
        <v>0</v>
      </c>
    </row>
    <row r="103" spans="5:80" x14ac:dyDescent="0.25">
      <c r="E103" s="16" t="s">
        <v>116</v>
      </c>
      <c r="F103" s="26"/>
      <c r="G103" s="27">
        <v>2</v>
      </c>
      <c r="H103" s="3">
        <v>100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5">
        <v>0</v>
      </c>
    </row>
    <row r="104" spans="5:80" x14ac:dyDescent="0.25">
      <c r="E104" s="16" t="s">
        <v>117</v>
      </c>
      <c r="F104" s="26"/>
      <c r="G104" s="27">
        <v>1</v>
      </c>
      <c r="H104" s="4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2">
        <v>100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5">
        <v>0</v>
      </c>
    </row>
    <row r="105" spans="5:80" x14ac:dyDescent="0.25">
      <c r="E105" s="16" t="s">
        <v>118</v>
      </c>
      <c r="F105" s="26"/>
      <c r="G105" s="27">
        <v>2</v>
      </c>
      <c r="H105" s="3">
        <v>100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5">
        <v>0</v>
      </c>
    </row>
    <row r="106" spans="5:80" x14ac:dyDescent="0.25">
      <c r="E106" s="16" t="s">
        <v>119</v>
      </c>
      <c r="F106" s="26"/>
      <c r="G106" s="27">
        <v>2</v>
      </c>
      <c r="H106" s="4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2">
        <v>100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5">
        <v>0</v>
      </c>
    </row>
    <row r="107" spans="5:80" x14ac:dyDescent="0.25">
      <c r="E107" s="16" t="s">
        <v>120</v>
      </c>
      <c r="F107" s="26"/>
      <c r="G107" s="27">
        <v>5</v>
      </c>
      <c r="H107" s="4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2">
        <v>40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2">
        <v>60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5">
        <v>0</v>
      </c>
    </row>
    <row r="108" spans="5:80" x14ac:dyDescent="0.25">
      <c r="E108" s="16" t="s">
        <v>121</v>
      </c>
      <c r="F108" s="26"/>
      <c r="G108" s="27">
        <v>1</v>
      </c>
      <c r="H108" s="4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2">
        <v>100</v>
      </c>
      <c r="CB108" s="5">
        <v>0</v>
      </c>
    </row>
    <row r="109" spans="5:80" ht="25.2" x14ac:dyDescent="0.25">
      <c r="E109" s="16" t="s">
        <v>122</v>
      </c>
      <c r="F109" s="26"/>
      <c r="G109" s="27">
        <v>4</v>
      </c>
      <c r="H109" s="4">
        <v>0</v>
      </c>
      <c r="I109" s="1">
        <v>0</v>
      </c>
      <c r="J109" s="1">
        <v>0</v>
      </c>
      <c r="K109" s="1">
        <v>0</v>
      </c>
      <c r="L109" s="1">
        <v>0</v>
      </c>
      <c r="M109" s="2">
        <v>50</v>
      </c>
      <c r="N109" s="1">
        <v>0</v>
      </c>
      <c r="O109" s="2">
        <v>50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5">
        <v>0</v>
      </c>
    </row>
    <row r="110" spans="5:80" x14ac:dyDescent="0.25">
      <c r="E110" s="16" t="s">
        <v>123</v>
      </c>
      <c r="F110" s="26"/>
      <c r="G110" s="27">
        <v>1</v>
      </c>
      <c r="H110" s="4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2">
        <v>100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5">
        <v>0</v>
      </c>
    </row>
    <row r="111" spans="5:80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5">
        <v>0</v>
      </c>
    </row>
    <row r="112" spans="5:80" x14ac:dyDescent="0.25">
      <c r="E112" s="16" t="s">
        <v>125</v>
      </c>
      <c r="F112" s="26"/>
      <c r="G112" s="27">
        <v>1</v>
      </c>
      <c r="H112" s="4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2">
        <v>100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5">
        <v>0</v>
      </c>
    </row>
    <row r="113" spans="5:80" x14ac:dyDescent="0.25">
      <c r="E113" s="16" t="s">
        <v>126</v>
      </c>
      <c r="F113" s="26"/>
      <c r="G113" s="27">
        <v>1</v>
      </c>
      <c r="H113" s="4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2">
        <v>100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5">
        <v>0</v>
      </c>
    </row>
    <row r="114" spans="5:80" x14ac:dyDescent="0.25">
      <c r="E114" s="16" t="s">
        <v>127</v>
      </c>
      <c r="F114" s="26"/>
      <c r="G114" s="27">
        <v>2</v>
      </c>
      <c r="H114" s="3">
        <v>50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2">
        <v>50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5">
        <v>0</v>
      </c>
    </row>
    <row r="115" spans="5:80" x14ac:dyDescent="0.25">
      <c r="E115" s="16" t="s">
        <v>128</v>
      </c>
      <c r="F115" s="26"/>
      <c r="G115" s="27">
        <v>1</v>
      </c>
      <c r="H115" s="4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2">
        <v>100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5">
        <v>0</v>
      </c>
    </row>
    <row r="116" spans="5:80" x14ac:dyDescent="0.25">
      <c r="E116" s="16" t="s">
        <v>129</v>
      </c>
      <c r="F116" s="26"/>
      <c r="G116" s="27">
        <v>9</v>
      </c>
      <c r="H116" s="4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2">
        <v>11.1</v>
      </c>
      <c r="O116" s="1">
        <v>0</v>
      </c>
      <c r="P116" s="2">
        <v>22.2</v>
      </c>
      <c r="Q116" s="2">
        <v>22.2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2">
        <v>22.2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2">
        <v>22.2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5">
        <v>0</v>
      </c>
    </row>
    <row r="117" spans="5:80" x14ac:dyDescent="0.25">
      <c r="E117" s="16" t="s">
        <v>130</v>
      </c>
      <c r="F117" s="26"/>
      <c r="G117" s="27">
        <v>21</v>
      </c>
      <c r="H117" s="4">
        <v>0</v>
      </c>
      <c r="I117" s="2">
        <v>4.8</v>
      </c>
      <c r="J117" s="1">
        <v>0</v>
      </c>
      <c r="K117" s="2">
        <v>9.5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2">
        <v>4.8</v>
      </c>
      <c r="R117" s="2">
        <v>4.8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2">
        <v>9.5</v>
      </c>
      <c r="AD117" s="1">
        <v>0</v>
      </c>
      <c r="AE117" s="1">
        <v>0</v>
      </c>
      <c r="AF117" s="1">
        <v>0</v>
      </c>
      <c r="AG117" s="1">
        <v>0</v>
      </c>
      <c r="AH117" s="2">
        <v>14.3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2">
        <v>19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2">
        <v>19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2">
        <v>4.8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2">
        <v>9.5</v>
      </c>
      <c r="CB117" s="5">
        <v>0</v>
      </c>
    </row>
    <row r="118" spans="5:80" x14ac:dyDescent="0.25">
      <c r="E118" s="16" t="s">
        <v>131</v>
      </c>
      <c r="F118" s="26"/>
      <c r="G118" s="27">
        <v>2</v>
      </c>
      <c r="H118" s="4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2">
        <v>50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2">
        <v>50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5">
        <v>0</v>
      </c>
    </row>
    <row r="119" spans="5:80" x14ac:dyDescent="0.25">
      <c r="E119" s="16" t="s">
        <v>132</v>
      </c>
      <c r="F119" s="26"/>
      <c r="G119" s="27">
        <v>1</v>
      </c>
      <c r="H119" s="4">
        <v>0</v>
      </c>
      <c r="I119" s="2">
        <v>100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5">
        <v>0</v>
      </c>
    </row>
    <row r="120" spans="5:80" x14ac:dyDescent="0.25">
      <c r="E120" s="16" t="s">
        <v>133</v>
      </c>
      <c r="F120" s="26"/>
      <c r="G120" s="27">
        <v>2</v>
      </c>
      <c r="H120" s="3">
        <v>50</v>
      </c>
      <c r="I120" s="2">
        <v>50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5">
        <v>0</v>
      </c>
    </row>
    <row r="121" spans="5:80" x14ac:dyDescent="0.25">
      <c r="E121" s="16" t="s">
        <v>134</v>
      </c>
      <c r="F121" s="26"/>
      <c r="G121" s="27">
        <v>2</v>
      </c>
      <c r="H121" s="3">
        <v>100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5">
        <v>0</v>
      </c>
    </row>
    <row r="122" spans="5:80" x14ac:dyDescent="0.25">
      <c r="E122" s="16" t="s">
        <v>135</v>
      </c>
      <c r="F122" s="26"/>
      <c r="G122" s="27">
        <v>4</v>
      </c>
      <c r="H122" s="4">
        <v>0</v>
      </c>
      <c r="I122" s="1">
        <v>0</v>
      </c>
      <c r="J122" s="1">
        <v>0</v>
      </c>
      <c r="K122" s="2">
        <v>25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2">
        <v>25</v>
      </c>
      <c r="R122" s="2">
        <v>25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2">
        <v>25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5">
        <v>0</v>
      </c>
    </row>
    <row r="123" spans="5:80" x14ac:dyDescent="0.25">
      <c r="E123" s="16" t="s">
        <v>136</v>
      </c>
      <c r="F123" s="26"/>
      <c r="G123" s="27">
        <v>3</v>
      </c>
      <c r="H123" s="3">
        <v>33.299999999999997</v>
      </c>
      <c r="I123" s="2">
        <v>66.7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5">
        <v>0</v>
      </c>
    </row>
    <row r="124" spans="5:80" x14ac:dyDescent="0.25">
      <c r="E124" s="16" t="s">
        <v>137</v>
      </c>
      <c r="F124" s="26"/>
      <c r="G124" s="27">
        <v>7</v>
      </c>
      <c r="H124" s="3">
        <v>85.7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2">
        <v>14.3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5">
        <v>0</v>
      </c>
    </row>
    <row r="125" spans="5:80" x14ac:dyDescent="0.25">
      <c r="E125" s="16" t="s">
        <v>138</v>
      </c>
      <c r="F125" s="26"/>
      <c r="G125" s="27">
        <v>1</v>
      </c>
      <c r="H125" s="4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2">
        <v>100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5">
        <v>0</v>
      </c>
    </row>
    <row r="126" spans="5:80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5">
        <v>0</v>
      </c>
    </row>
    <row r="127" spans="5:80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5">
        <v>0</v>
      </c>
    </row>
    <row r="128" spans="5:80" x14ac:dyDescent="0.25">
      <c r="E128" s="16" t="s">
        <v>141</v>
      </c>
      <c r="F128" s="26"/>
      <c r="G128" s="27">
        <v>1</v>
      </c>
      <c r="H128" s="4">
        <v>0</v>
      </c>
      <c r="I128" s="1">
        <v>0</v>
      </c>
      <c r="J128" s="1">
        <v>0</v>
      </c>
      <c r="K128" s="2">
        <v>100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5">
        <v>0</v>
      </c>
    </row>
    <row r="129" spans="5:80" x14ac:dyDescent="0.25">
      <c r="E129" s="16" t="s">
        <v>142</v>
      </c>
      <c r="F129" s="26"/>
      <c r="G129" s="27">
        <v>2</v>
      </c>
      <c r="H129" s="4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2">
        <v>50</v>
      </c>
      <c r="O129" s="1">
        <v>0</v>
      </c>
      <c r="P129" s="2">
        <v>50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0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5">
        <v>0</v>
      </c>
    </row>
    <row r="130" spans="5:80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0</v>
      </c>
      <c r="BI130" s="1">
        <v>0</v>
      </c>
      <c r="BJ130" s="1">
        <v>0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5">
        <v>0</v>
      </c>
    </row>
    <row r="131" spans="5:80" x14ac:dyDescent="0.25">
      <c r="E131" s="16" t="s">
        <v>144</v>
      </c>
      <c r="F131" s="26"/>
      <c r="G131" s="27">
        <v>1</v>
      </c>
      <c r="H131" s="4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2">
        <v>100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5">
        <v>0</v>
      </c>
    </row>
    <row r="132" spans="5:80" x14ac:dyDescent="0.25">
      <c r="E132" s="16" t="s">
        <v>145</v>
      </c>
      <c r="F132" s="26"/>
      <c r="G132" s="27">
        <v>1</v>
      </c>
      <c r="H132" s="4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2">
        <v>100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5">
        <v>0</v>
      </c>
    </row>
    <row r="133" spans="5:80" x14ac:dyDescent="0.25">
      <c r="E133" s="16" t="s">
        <v>146</v>
      </c>
      <c r="F133" s="26"/>
      <c r="G133" s="27">
        <v>21</v>
      </c>
      <c r="H133" s="4">
        <v>0</v>
      </c>
      <c r="I133" s="2">
        <v>38.1</v>
      </c>
      <c r="J133" s="2">
        <v>4.8</v>
      </c>
      <c r="K133" s="1">
        <v>0</v>
      </c>
      <c r="L133" s="1">
        <v>0</v>
      </c>
      <c r="M133" s="2">
        <v>33.299999999999997</v>
      </c>
      <c r="N133" s="1">
        <v>0</v>
      </c>
      <c r="O133" s="2">
        <v>4.8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2">
        <v>4.8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2">
        <v>4.8</v>
      </c>
      <c r="BF133" s="1">
        <v>0</v>
      </c>
      <c r="BG133" s="1">
        <v>0</v>
      </c>
      <c r="BH133" s="1">
        <v>0</v>
      </c>
      <c r="BI133" s="1">
        <v>0</v>
      </c>
      <c r="BJ133" s="2">
        <v>4.8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2">
        <v>4.8</v>
      </c>
      <c r="CB133" s="5">
        <v>0</v>
      </c>
    </row>
    <row r="134" spans="5:80" ht="25.2" x14ac:dyDescent="0.25">
      <c r="E134" s="16" t="s">
        <v>147</v>
      </c>
      <c r="F134" s="26"/>
      <c r="G134" s="27">
        <v>1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2">
        <v>100</v>
      </c>
      <c r="CB134" s="5">
        <v>0</v>
      </c>
    </row>
    <row r="135" spans="5:80" x14ac:dyDescent="0.25">
      <c r="E135" s="16" t="s">
        <v>148</v>
      </c>
      <c r="F135" s="26"/>
      <c r="G135" s="27">
        <v>6</v>
      </c>
      <c r="H135" s="3">
        <v>33.299999999999997</v>
      </c>
      <c r="I135" s="2">
        <v>16.7</v>
      </c>
      <c r="J135" s="1">
        <v>0</v>
      </c>
      <c r="K135" s="1">
        <v>0</v>
      </c>
      <c r="L135" s="1">
        <v>0</v>
      </c>
      <c r="M135" s="2">
        <v>16.7</v>
      </c>
      <c r="N135" s="1">
        <v>0</v>
      </c>
      <c r="O135" s="2">
        <v>16.7</v>
      </c>
      <c r="P135" s="1">
        <v>0</v>
      </c>
      <c r="Q135" s="2">
        <v>16.7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5">
        <v>0</v>
      </c>
    </row>
    <row r="136" spans="5:80" x14ac:dyDescent="0.25">
      <c r="E136" s="16" t="s">
        <v>149</v>
      </c>
      <c r="F136" s="26"/>
      <c r="G136" s="27">
        <v>2</v>
      </c>
      <c r="H136" s="4">
        <v>0</v>
      </c>
      <c r="I136" s="1">
        <v>0</v>
      </c>
      <c r="J136" s="1">
        <v>0</v>
      </c>
      <c r="K136" s="1">
        <v>0</v>
      </c>
      <c r="L136" s="1">
        <v>0</v>
      </c>
      <c r="M136" s="2">
        <v>50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2">
        <v>50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5">
        <v>0</v>
      </c>
    </row>
    <row r="137" spans="5:80" x14ac:dyDescent="0.25">
      <c r="E137" s="16" t="s">
        <v>150</v>
      </c>
      <c r="F137" s="26"/>
      <c r="G137" s="27">
        <v>1</v>
      </c>
      <c r="H137" s="4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2">
        <v>100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5">
        <v>0</v>
      </c>
    </row>
    <row r="138" spans="5:80" x14ac:dyDescent="0.25">
      <c r="E138" s="16" t="s">
        <v>151</v>
      </c>
      <c r="F138" s="26"/>
      <c r="G138" s="27">
        <v>1</v>
      </c>
      <c r="H138" s="4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2">
        <v>100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0</v>
      </c>
      <c r="BJ138" s="1">
        <v>0</v>
      </c>
      <c r="BK138" s="1">
        <v>0</v>
      </c>
      <c r="BL138" s="1">
        <v>0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5">
        <v>0</v>
      </c>
    </row>
    <row r="139" spans="5:80" x14ac:dyDescent="0.25">
      <c r="E139" s="16" t="s">
        <v>152</v>
      </c>
      <c r="F139" s="26"/>
      <c r="G139" s="27">
        <v>1</v>
      </c>
      <c r="H139" s="4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2">
        <v>100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0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5">
        <v>0</v>
      </c>
    </row>
    <row r="140" spans="5:80" x14ac:dyDescent="0.25">
      <c r="E140" s="16" t="s">
        <v>153</v>
      </c>
      <c r="F140" s="26"/>
      <c r="G140" s="27">
        <v>3</v>
      </c>
      <c r="H140" s="4">
        <v>0</v>
      </c>
      <c r="I140" s="1">
        <v>0</v>
      </c>
      <c r="J140" s="1">
        <v>0</v>
      </c>
      <c r="K140" s="2">
        <v>66.7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2">
        <v>33.299999999999997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0</v>
      </c>
      <c r="BG140" s="1">
        <v>0</v>
      </c>
      <c r="BH140" s="1">
        <v>0</v>
      </c>
      <c r="BI140" s="1">
        <v>0</v>
      </c>
      <c r="BJ140" s="1">
        <v>0</v>
      </c>
      <c r="BK140" s="1">
        <v>0</v>
      </c>
      <c r="BL140" s="1">
        <v>0</v>
      </c>
      <c r="BM140" s="1">
        <v>0</v>
      </c>
      <c r="BN140" s="1">
        <v>0</v>
      </c>
      <c r="BO140" s="1">
        <v>0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5">
        <v>0</v>
      </c>
    </row>
    <row r="141" spans="5:80" x14ac:dyDescent="0.25">
      <c r="E141" s="16" t="s">
        <v>154</v>
      </c>
      <c r="F141" s="26"/>
      <c r="G141" s="27">
        <v>1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2">
        <v>100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5">
        <v>0</v>
      </c>
    </row>
    <row r="142" spans="5:80" x14ac:dyDescent="0.25">
      <c r="E142" s="16" t="s">
        <v>155</v>
      </c>
      <c r="F142" s="26"/>
      <c r="G142" s="27">
        <v>2</v>
      </c>
      <c r="H142" s="3">
        <v>50</v>
      </c>
      <c r="I142" s="1">
        <v>0</v>
      </c>
      <c r="J142" s="1">
        <v>0</v>
      </c>
      <c r="K142" s="1">
        <v>0</v>
      </c>
      <c r="L142" s="1">
        <v>0</v>
      </c>
      <c r="M142" s="2">
        <v>50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5">
        <v>0</v>
      </c>
    </row>
    <row r="143" spans="5:80" x14ac:dyDescent="0.25">
      <c r="E143" s="16" t="s">
        <v>156</v>
      </c>
      <c r="F143" s="26"/>
      <c r="G143" s="27">
        <v>2</v>
      </c>
      <c r="H143" s="4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2">
        <v>50</v>
      </c>
      <c r="P143" s="1">
        <v>0</v>
      </c>
      <c r="Q143" s="2">
        <v>50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0</v>
      </c>
      <c r="BI143" s="1">
        <v>0</v>
      </c>
      <c r="BJ143" s="1">
        <v>0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5">
        <v>0</v>
      </c>
    </row>
    <row r="144" spans="5:80" x14ac:dyDescent="0.25">
      <c r="E144" s="16" t="s">
        <v>157</v>
      </c>
      <c r="F144" s="26"/>
      <c r="G144" s="27">
        <v>1</v>
      </c>
      <c r="H144" s="4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0</v>
      </c>
      <c r="AU144" s="1">
        <v>0</v>
      </c>
      <c r="AV144" s="1">
        <v>0</v>
      </c>
      <c r="AW144" s="1">
        <v>0</v>
      </c>
      <c r="AX144" s="1">
        <v>0</v>
      </c>
      <c r="AY144" s="1">
        <v>0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0</v>
      </c>
      <c r="BI144" s="1">
        <v>0</v>
      </c>
      <c r="BJ144" s="1">
        <v>0</v>
      </c>
      <c r="BK144" s="1">
        <v>0</v>
      </c>
      <c r="BL144" s="1">
        <v>0</v>
      </c>
      <c r="BM144" s="1">
        <v>0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0</v>
      </c>
      <c r="BX144" s="1">
        <v>0</v>
      </c>
      <c r="BY144" s="2">
        <v>100</v>
      </c>
      <c r="BZ144" s="1">
        <v>0</v>
      </c>
      <c r="CA144" s="1">
        <v>0</v>
      </c>
      <c r="CB144" s="5">
        <v>0</v>
      </c>
    </row>
    <row r="145" spans="5:80" x14ac:dyDescent="0.25">
      <c r="E145" s="16" t="s">
        <v>158</v>
      </c>
      <c r="F145" s="26"/>
      <c r="G145" s="27">
        <v>5</v>
      </c>
      <c r="H145" s="3">
        <v>20</v>
      </c>
      <c r="I145" s="2">
        <v>60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2">
        <v>20</v>
      </c>
      <c r="AR145" s="1">
        <v>0</v>
      </c>
      <c r="AS145" s="1">
        <v>0</v>
      </c>
      <c r="AT145" s="1">
        <v>0</v>
      </c>
      <c r="AU145" s="1">
        <v>0</v>
      </c>
      <c r="AV145" s="1">
        <v>0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0</v>
      </c>
      <c r="BE145" s="1">
        <v>0</v>
      </c>
      <c r="BF145" s="1">
        <v>0</v>
      </c>
      <c r="BG145" s="1">
        <v>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0</v>
      </c>
      <c r="BN145" s="1">
        <v>0</v>
      </c>
      <c r="BO145" s="1">
        <v>0</v>
      </c>
      <c r="BP145" s="1">
        <v>0</v>
      </c>
      <c r="BQ145" s="1">
        <v>0</v>
      </c>
      <c r="BR145" s="1">
        <v>0</v>
      </c>
      <c r="BS145" s="1">
        <v>0</v>
      </c>
      <c r="BT145" s="1">
        <v>0</v>
      </c>
      <c r="BU145" s="1">
        <v>0</v>
      </c>
      <c r="BV145" s="1">
        <v>0</v>
      </c>
      <c r="BW145" s="1">
        <v>0</v>
      </c>
      <c r="BX145" s="1">
        <v>0</v>
      </c>
      <c r="BY145" s="1">
        <v>0</v>
      </c>
      <c r="BZ145" s="1">
        <v>0</v>
      </c>
      <c r="CA145" s="1">
        <v>0</v>
      </c>
      <c r="CB145" s="5">
        <v>0</v>
      </c>
    </row>
    <row r="146" spans="5:80" x14ac:dyDescent="0.25">
      <c r="E146" s="16" t="s">
        <v>159</v>
      </c>
      <c r="F146" s="26"/>
      <c r="G146" s="27">
        <v>2</v>
      </c>
      <c r="H146" s="4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2">
        <v>50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2">
        <v>50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  <c r="BE146" s="1">
        <v>0</v>
      </c>
      <c r="BF146" s="1">
        <v>0</v>
      </c>
      <c r="BG146" s="1">
        <v>0</v>
      </c>
      <c r="BH146" s="1">
        <v>0</v>
      </c>
      <c r="BI146" s="1">
        <v>0</v>
      </c>
      <c r="BJ146" s="1">
        <v>0</v>
      </c>
      <c r="BK146" s="1">
        <v>0</v>
      </c>
      <c r="BL146" s="1">
        <v>0</v>
      </c>
      <c r="BM146" s="1">
        <v>0</v>
      </c>
      <c r="BN146" s="1">
        <v>0</v>
      </c>
      <c r="BO146" s="1">
        <v>0</v>
      </c>
      <c r="BP146" s="1">
        <v>0</v>
      </c>
      <c r="BQ146" s="1">
        <v>0</v>
      </c>
      <c r="BR146" s="1">
        <v>0</v>
      </c>
      <c r="BS146" s="1">
        <v>0</v>
      </c>
      <c r="BT146" s="1">
        <v>0</v>
      </c>
      <c r="BU146" s="1">
        <v>0</v>
      </c>
      <c r="BV146" s="1">
        <v>0</v>
      </c>
      <c r="BW146" s="1">
        <v>0</v>
      </c>
      <c r="BX146" s="1">
        <v>0</v>
      </c>
      <c r="BY146" s="1">
        <v>0</v>
      </c>
      <c r="BZ146" s="1">
        <v>0</v>
      </c>
      <c r="CA146" s="1">
        <v>0</v>
      </c>
      <c r="CB146" s="5">
        <v>0</v>
      </c>
    </row>
    <row r="147" spans="5:80" x14ac:dyDescent="0.25">
      <c r="E147" s="16" t="s">
        <v>160</v>
      </c>
      <c r="F147" s="26"/>
      <c r="G147" s="27">
        <v>1</v>
      </c>
      <c r="H147" s="4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2">
        <v>100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0</v>
      </c>
      <c r="AU147" s="1">
        <v>0</v>
      </c>
      <c r="AV147" s="1">
        <v>0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0</v>
      </c>
      <c r="BE147" s="1">
        <v>0</v>
      </c>
      <c r="BF147" s="1">
        <v>0</v>
      </c>
      <c r="BG147" s="1">
        <v>0</v>
      </c>
      <c r="BH147" s="1">
        <v>0</v>
      </c>
      <c r="BI147" s="1">
        <v>0</v>
      </c>
      <c r="BJ147" s="1">
        <v>0</v>
      </c>
      <c r="BK147" s="1">
        <v>0</v>
      </c>
      <c r="BL147" s="1">
        <v>0</v>
      </c>
      <c r="BM147" s="1">
        <v>0</v>
      </c>
      <c r="BN147" s="1">
        <v>0</v>
      </c>
      <c r="BO147" s="1">
        <v>0</v>
      </c>
      <c r="BP147" s="1">
        <v>0</v>
      </c>
      <c r="BQ147" s="1">
        <v>0</v>
      </c>
      <c r="BR147" s="1">
        <v>0</v>
      </c>
      <c r="BS147" s="1">
        <v>0</v>
      </c>
      <c r="BT147" s="1">
        <v>0</v>
      </c>
      <c r="BU147" s="1">
        <v>0</v>
      </c>
      <c r="BV147" s="1">
        <v>0</v>
      </c>
      <c r="BW147" s="1">
        <v>0</v>
      </c>
      <c r="BX147" s="1">
        <v>0</v>
      </c>
      <c r="BY147" s="1">
        <v>0</v>
      </c>
      <c r="BZ147" s="1">
        <v>0</v>
      </c>
      <c r="CA147" s="1">
        <v>0</v>
      </c>
      <c r="CB147" s="5">
        <v>0</v>
      </c>
    </row>
    <row r="148" spans="5:80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0</v>
      </c>
      <c r="BE148" s="1">
        <v>0</v>
      </c>
      <c r="BF148" s="1">
        <v>0</v>
      </c>
      <c r="BG148" s="1">
        <v>0</v>
      </c>
      <c r="BH148" s="1">
        <v>0</v>
      </c>
      <c r="BI148" s="1">
        <v>0</v>
      </c>
      <c r="BJ148" s="1">
        <v>0</v>
      </c>
      <c r="BK148" s="1">
        <v>0</v>
      </c>
      <c r="BL148" s="1">
        <v>0</v>
      </c>
      <c r="BM148" s="1">
        <v>0</v>
      </c>
      <c r="BN148" s="1">
        <v>0</v>
      </c>
      <c r="BO148" s="1">
        <v>0</v>
      </c>
      <c r="BP148" s="1">
        <v>0</v>
      </c>
      <c r="BQ148" s="1">
        <v>0</v>
      </c>
      <c r="BR148" s="1">
        <v>0</v>
      </c>
      <c r="BS148" s="1">
        <v>0</v>
      </c>
      <c r="BT148" s="1">
        <v>0</v>
      </c>
      <c r="BU148" s="1">
        <v>0</v>
      </c>
      <c r="BV148" s="1">
        <v>0</v>
      </c>
      <c r="BW148" s="1">
        <v>0</v>
      </c>
      <c r="BX148" s="1">
        <v>0</v>
      </c>
      <c r="BY148" s="1">
        <v>0</v>
      </c>
      <c r="BZ148" s="1">
        <v>0</v>
      </c>
      <c r="CA148" s="1">
        <v>0</v>
      </c>
      <c r="CB148" s="5">
        <v>0</v>
      </c>
    </row>
    <row r="149" spans="5:80" x14ac:dyDescent="0.25">
      <c r="E149" s="16" t="s">
        <v>162</v>
      </c>
      <c r="F149" s="26"/>
      <c r="G149" s="27">
        <v>1</v>
      </c>
      <c r="H149" s="4">
        <v>0</v>
      </c>
      <c r="I149" s="1">
        <v>0</v>
      </c>
      <c r="J149" s="1">
        <v>0</v>
      </c>
      <c r="K149" s="1">
        <v>0</v>
      </c>
      <c r="L149" s="2">
        <v>100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0</v>
      </c>
      <c r="AS149" s="1">
        <v>0</v>
      </c>
      <c r="AT149" s="1">
        <v>0</v>
      </c>
      <c r="AU149" s="1">
        <v>0</v>
      </c>
      <c r="AV149" s="1">
        <v>0</v>
      </c>
      <c r="AW149" s="1">
        <v>0</v>
      </c>
      <c r="AX149" s="1">
        <v>0</v>
      </c>
      <c r="AY149" s="1">
        <v>0</v>
      </c>
      <c r="AZ149" s="1">
        <v>0</v>
      </c>
      <c r="BA149" s="1">
        <v>0</v>
      </c>
      <c r="BB149" s="1">
        <v>0</v>
      </c>
      <c r="BC149" s="1">
        <v>0</v>
      </c>
      <c r="BD149" s="1">
        <v>0</v>
      </c>
      <c r="BE149" s="1">
        <v>0</v>
      </c>
      <c r="BF149" s="1">
        <v>0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0</v>
      </c>
      <c r="BM149" s="1">
        <v>0</v>
      </c>
      <c r="BN149" s="1">
        <v>0</v>
      </c>
      <c r="BO149" s="1">
        <v>0</v>
      </c>
      <c r="BP149" s="1">
        <v>0</v>
      </c>
      <c r="BQ149" s="1">
        <v>0</v>
      </c>
      <c r="BR149" s="1">
        <v>0</v>
      </c>
      <c r="BS149" s="1">
        <v>0</v>
      </c>
      <c r="BT149" s="1">
        <v>0</v>
      </c>
      <c r="BU149" s="1">
        <v>0</v>
      </c>
      <c r="BV149" s="1">
        <v>0</v>
      </c>
      <c r="BW149" s="1">
        <v>0</v>
      </c>
      <c r="BX149" s="1">
        <v>0</v>
      </c>
      <c r="BY149" s="1">
        <v>0</v>
      </c>
      <c r="BZ149" s="1">
        <v>0</v>
      </c>
      <c r="CA149" s="1">
        <v>0</v>
      </c>
      <c r="CB149" s="5">
        <v>0</v>
      </c>
    </row>
    <row r="150" spans="5:80" x14ac:dyDescent="0.25">
      <c r="E150" s="16" t="s">
        <v>163</v>
      </c>
      <c r="F150" s="26"/>
      <c r="G150" s="27">
        <v>1</v>
      </c>
      <c r="H150" s="3">
        <v>100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0</v>
      </c>
      <c r="AU150" s="1">
        <v>0</v>
      </c>
      <c r="AV150" s="1">
        <v>0</v>
      </c>
      <c r="AW150" s="1">
        <v>0</v>
      </c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0</v>
      </c>
      <c r="BD150" s="1">
        <v>0</v>
      </c>
      <c r="BE150" s="1">
        <v>0</v>
      </c>
      <c r="BF150" s="1">
        <v>0</v>
      </c>
      <c r="BG150" s="1">
        <v>0</v>
      </c>
      <c r="BH150" s="1">
        <v>0</v>
      </c>
      <c r="BI150" s="1">
        <v>0</v>
      </c>
      <c r="BJ150" s="1">
        <v>0</v>
      </c>
      <c r="BK150" s="1">
        <v>0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0</v>
      </c>
      <c r="BT150" s="1">
        <v>0</v>
      </c>
      <c r="BU150" s="1">
        <v>0</v>
      </c>
      <c r="BV150" s="1">
        <v>0</v>
      </c>
      <c r="BW150" s="1">
        <v>0</v>
      </c>
      <c r="BX150" s="1">
        <v>0</v>
      </c>
      <c r="BY150" s="1">
        <v>0</v>
      </c>
      <c r="BZ150" s="1">
        <v>0</v>
      </c>
      <c r="CA150" s="1">
        <v>0</v>
      </c>
      <c r="CB150" s="5">
        <v>0</v>
      </c>
    </row>
    <row r="151" spans="5:80" x14ac:dyDescent="0.25">
      <c r="E151" s="16" t="s">
        <v>164</v>
      </c>
      <c r="F151" s="26"/>
      <c r="G151" s="27">
        <v>5</v>
      </c>
      <c r="H151" s="3">
        <v>40</v>
      </c>
      <c r="I151" s="1">
        <v>0</v>
      </c>
      <c r="J151" s="1">
        <v>0</v>
      </c>
      <c r="K151" s="1">
        <v>0</v>
      </c>
      <c r="L151" s="1">
        <v>0</v>
      </c>
      <c r="M151" s="2">
        <v>20</v>
      </c>
      <c r="N151" s="2">
        <v>20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2">
        <v>20</v>
      </c>
      <c r="AS151" s="1">
        <v>0</v>
      </c>
      <c r="AT151" s="1">
        <v>0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0</v>
      </c>
      <c r="BD151" s="1">
        <v>0</v>
      </c>
      <c r="BE151" s="1">
        <v>0</v>
      </c>
      <c r="BF151" s="1">
        <v>0</v>
      </c>
      <c r="BG151" s="1">
        <v>0</v>
      </c>
      <c r="BH151" s="1">
        <v>0</v>
      </c>
      <c r="BI151" s="1">
        <v>0</v>
      </c>
      <c r="BJ151" s="1">
        <v>0</v>
      </c>
      <c r="BK151" s="1">
        <v>0</v>
      </c>
      <c r="BL151" s="1">
        <v>0</v>
      </c>
      <c r="BM151" s="1">
        <v>0</v>
      </c>
      <c r="BN151" s="1">
        <v>0</v>
      </c>
      <c r="BO151" s="1">
        <v>0</v>
      </c>
      <c r="BP151" s="1">
        <v>0</v>
      </c>
      <c r="BQ151" s="1">
        <v>0</v>
      </c>
      <c r="BR151" s="1">
        <v>0</v>
      </c>
      <c r="BS151" s="1">
        <v>0</v>
      </c>
      <c r="BT151" s="1">
        <v>0</v>
      </c>
      <c r="BU151" s="1">
        <v>0</v>
      </c>
      <c r="BV151" s="1">
        <v>0</v>
      </c>
      <c r="BW151" s="1">
        <v>0</v>
      </c>
      <c r="BX151" s="1">
        <v>0</v>
      </c>
      <c r="BY151" s="1">
        <v>0</v>
      </c>
      <c r="BZ151" s="1">
        <v>0</v>
      </c>
      <c r="CA151" s="1">
        <v>0</v>
      </c>
      <c r="CB151" s="5">
        <v>0</v>
      </c>
    </row>
    <row r="152" spans="5:80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8">
        <v>0</v>
      </c>
      <c r="AJ152" s="8">
        <v>0</v>
      </c>
      <c r="AK152" s="8">
        <v>0</v>
      </c>
      <c r="AL152" s="8">
        <v>0</v>
      </c>
      <c r="AM152" s="8">
        <v>0</v>
      </c>
      <c r="AN152" s="8">
        <v>0</v>
      </c>
      <c r="AO152" s="8">
        <v>0</v>
      </c>
      <c r="AP152" s="8">
        <v>0</v>
      </c>
      <c r="AQ152" s="8">
        <v>0</v>
      </c>
      <c r="AR152" s="8">
        <v>0</v>
      </c>
      <c r="AS152" s="8">
        <v>0</v>
      </c>
      <c r="AT152" s="8">
        <v>0</v>
      </c>
      <c r="AU152" s="8">
        <v>0</v>
      </c>
      <c r="AV152" s="8">
        <v>0</v>
      </c>
      <c r="AW152" s="8">
        <v>0</v>
      </c>
      <c r="AX152" s="8">
        <v>0</v>
      </c>
      <c r="AY152" s="8">
        <v>0</v>
      </c>
      <c r="AZ152" s="8">
        <v>0</v>
      </c>
      <c r="BA152" s="8">
        <v>0</v>
      </c>
      <c r="BB152" s="8">
        <v>0</v>
      </c>
      <c r="BC152" s="8">
        <v>0</v>
      </c>
      <c r="BD152" s="8">
        <v>0</v>
      </c>
      <c r="BE152" s="8">
        <v>0</v>
      </c>
      <c r="BF152" s="8">
        <v>0</v>
      </c>
      <c r="BG152" s="8">
        <v>0</v>
      </c>
      <c r="BH152" s="8">
        <v>0</v>
      </c>
      <c r="BI152" s="8">
        <v>0</v>
      </c>
      <c r="BJ152" s="8">
        <v>0</v>
      </c>
      <c r="BK152" s="8">
        <v>0</v>
      </c>
      <c r="BL152" s="8">
        <v>0</v>
      </c>
      <c r="BM152" s="8">
        <v>0</v>
      </c>
      <c r="BN152" s="8">
        <v>0</v>
      </c>
      <c r="BO152" s="8">
        <v>0</v>
      </c>
      <c r="BP152" s="8">
        <v>0</v>
      </c>
      <c r="BQ152" s="8">
        <v>0</v>
      </c>
      <c r="BR152" s="8">
        <v>0</v>
      </c>
      <c r="BS152" s="8">
        <v>0</v>
      </c>
      <c r="BT152" s="8">
        <v>0</v>
      </c>
      <c r="BU152" s="8">
        <v>0</v>
      </c>
      <c r="BV152" s="8">
        <v>0</v>
      </c>
      <c r="BW152" s="8">
        <v>0</v>
      </c>
      <c r="BX152" s="8">
        <v>0</v>
      </c>
      <c r="BY152" s="8">
        <v>0</v>
      </c>
      <c r="BZ152" s="8">
        <v>0</v>
      </c>
      <c r="CA152" s="8">
        <v>0</v>
      </c>
      <c r="CB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&amp;CP(7)</oddFooter>
  </headerFooter>
  <rowBreaks count="1" manualBreakCount="1">
    <brk id="1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52"/>
  <sheetViews>
    <sheetView workbookViewId="0">
      <selection activeCell="A2" sqref="A2"/>
    </sheetView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0" width="8.59765625" style="13" customWidth="1"/>
    <col min="11" max="16384" width="8.8984375" style="13"/>
  </cols>
  <sheetData>
    <row r="4" spans="2:10" x14ac:dyDescent="0.25">
      <c r="B4" s="30" t="str">
        <f xml:space="preserve"> HYPERLINK("#'目次'!B14", "[8]")</f>
        <v>[8]</v>
      </c>
      <c r="C4" s="12" t="s">
        <v>287</v>
      </c>
    </row>
    <row r="7" spans="2:10" x14ac:dyDescent="0.25">
      <c r="C7" s="12" t="s">
        <v>10</v>
      </c>
    </row>
    <row r="8" spans="2:10" x14ac:dyDescent="0.25">
      <c r="E8" s="40"/>
      <c r="F8" s="41"/>
      <c r="G8" s="23" t="s">
        <v>11</v>
      </c>
      <c r="H8" s="18" t="s">
        <v>288</v>
      </c>
      <c r="I8" s="7" t="s">
        <v>289</v>
      </c>
      <c r="J8" s="20" t="s">
        <v>20</v>
      </c>
    </row>
    <row r="9" spans="2:10" x14ac:dyDescent="0.25">
      <c r="E9" s="42"/>
      <c r="F9" s="43"/>
      <c r="G9" s="25"/>
      <c r="H9" s="17"/>
      <c r="I9" s="9"/>
      <c r="J9" s="22"/>
    </row>
    <row r="10" spans="2:10" x14ac:dyDescent="0.25">
      <c r="E10" s="16" t="s">
        <v>23</v>
      </c>
      <c r="F10" s="26"/>
      <c r="G10" s="32">
        <v>326</v>
      </c>
      <c r="H10" s="19">
        <v>47.2</v>
      </c>
      <c r="I10" s="11">
        <v>52.5</v>
      </c>
      <c r="J10" s="33">
        <v>0.3</v>
      </c>
    </row>
    <row r="11" spans="2:10" x14ac:dyDescent="0.25">
      <c r="E11" s="16" t="s">
        <v>24</v>
      </c>
      <c r="F11" s="26"/>
      <c r="G11" s="27">
        <v>16</v>
      </c>
      <c r="H11" s="3">
        <v>81.3</v>
      </c>
      <c r="I11" s="2">
        <v>18.8</v>
      </c>
      <c r="J11" s="5">
        <v>0</v>
      </c>
    </row>
    <row r="12" spans="2:10" x14ac:dyDescent="0.25">
      <c r="E12" s="16" t="s">
        <v>25</v>
      </c>
      <c r="F12" s="26"/>
      <c r="G12" s="27">
        <v>16</v>
      </c>
      <c r="H12" s="3">
        <v>18.8</v>
      </c>
      <c r="I12" s="2">
        <v>81.3</v>
      </c>
      <c r="J12" s="5">
        <v>0</v>
      </c>
    </row>
    <row r="13" spans="2:10" x14ac:dyDescent="0.25">
      <c r="E13" s="16" t="s">
        <v>26</v>
      </c>
      <c r="F13" s="26"/>
      <c r="G13" s="27">
        <v>10</v>
      </c>
      <c r="H13" s="3">
        <v>20</v>
      </c>
      <c r="I13" s="2">
        <v>80</v>
      </c>
      <c r="J13" s="5">
        <v>0</v>
      </c>
    </row>
    <row r="14" spans="2:10" x14ac:dyDescent="0.25">
      <c r="E14" s="16" t="s">
        <v>27</v>
      </c>
      <c r="F14" s="26"/>
      <c r="G14" s="27">
        <v>89</v>
      </c>
      <c r="H14" s="3">
        <v>56.2</v>
      </c>
      <c r="I14" s="2">
        <v>43.8</v>
      </c>
      <c r="J14" s="5">
        <v>0</v>
      </c>
    </row>
    <row r="15" spans="2:10" x14ac:dyDescent="0.25">
      <c r="E15" s="16" t="s">
        <v>28</v>
      </c>
      <c r="F15" s="26"/>
      <c r="G15" s="27">
        <v>9</v>
      </c>
      <c r="H15" s="3">
        <v>77.8</v>
      </c>
      <c r="I15" s="2">
        <v>22.2</v>
      </c>
      <c r="J15" s="5">
        <v>0</v>
      </c>
    </row>
    <row r="16" spans="2:10" x14ac:dyDescent="0.25">
      <c r="E16" s="16" t="s">
        <v>29</v>
      </c>
      <c r="F16" s="26"/>
      <c r="G16" s="27">
        <v>114</v>
      </c>
      <c r="H16" s="3">
        <v>8.8000000000000007</v>
      </c>
      <c r="I16" s="2">
        <v>91.2</v>
      </c>
      <c r="J16" s="5">
        <v>0</v>
      </c>
    </row>
    <row r="17" spans="5:10" x14ac:dyDescent="0.25">
      <c r="E17" s="16" t="s">
        <v>30</v>
      </c>
      <c r="F17" s="26"/>
      <c r="G17" s="27">
        <v>119</v>
      </c>
      <c r="H17" s="3">
        <v>52.1</v>
      </c>
      <c r="I17" s="2">
        <v>47.1</v>
      </c>
      <c r="J17" s="6">
        <v>0.8</v>
      </c>
    </row>
    <row r="18" spans="5:10" ht="25.2" x14ac:dyDescent="0.25">
      <c r="E18" s="16" t="s">
        <v>31</v>
      </c>
      <c r="F18" s="26"/>
      <c r="G18" s="27">
        <v>0</v>
      </c>
      <c r="H18" s="4">
        <v>0</v>
      </c>
      <c r="I18" s="1">
        <v>0</v>
      </c>
      <c r="J18" s="5">
        <v>0</v>
      </c>
    </row>
    <row r="19" spans="5:10" x14ac:dyDescent="0.25">
      <c r="E19" s="16" t="s">
        <v>32</v>
      </c>
      <c r="F19" s="26"/>
      <c r="G19" s="27">
        <v>52</v>
      </c>
      <c r="H19" s="3">
        <v>34.6</v>
      </c>
      <c r="I19" s="2">
        <v>65.400000000000006</v>
      </c>
      <c r="J19" s="5">
        <v>0</v>
      </c>
    </row>
    <row r="20" spans="5:10" x14ac:dyDescent="0.25">
      <c r="E20" s="16" t="s">
        <v>33</v>
      </c>
      <c r="F20" s="26"/>
      <c r="G20" s="27">
        <v>10</v>
      </c>
      <c r="H20" s="3">
        <v>30</v>
      </c>
      <c r="I20" s="2">
        <v>70</v>
      </c>
      <c r="J20" s="5">
        <v>0</v>
      </c>
    </row>
    <row r="21" spans="5:10" x14ac:dyDescent="0.25">
      <c r="E21" s="16" t="s">
        <v>34</v>
      </c>
      <c r="F21" s="26"/>
      <c r="G21" s="27">
        <v>5</v>
      </c>
      <c r="H21" s="3">
        <v>40</v>
      </c>
      <c r="I21" s="2">
        <v>60</v>
      </c>
      <c r="J21" s="5">
        <v>0</v>
      </c>
    </row>
    <row r="22" spans="5:10" x14ac:dyDescent="0.25">
      <c r="E22" s="16" t="s">
        <v>35</v>
      </c>
      <c r="F22" s="26"/>
      <c r="G22" s="27">
        <v>143</v>
      </c>
      <c r="H22" s="3">
        <v>19.600000000000001</v>
      </c>
      <c r="I22" s="2">
        <v>79.7</v>
      </c>
      <c r="J22" s="6">
        <v>0.7</v>
      </c>
    </row>
    <row r="23" spans="5:10" x14ac:dyDescent="0.25">
      <c r="E23" s="16" t="s">
        <v>36</v>
      </c>
      <c r="F23" s="26"/>
      <c r="G23" s="27">
        <v>2</v>
      </c>
      <c r="H23" s="3">
        <v>50</v>
      </c>
      <c r="I23" s="2">
        <v>50</v>
      </c>
      <c r="J23" s="5">
        <v>0</v>
      </c>
    </row>
    <row r="24" spans="5:10" x14ac:dyDescent="0.25">
      <c r="E24" s="16" t="s">
        <v>37</v>
      </c>
      <c r="F24" s="26"/>
      <c r="G24" s="27">
        <v>6</v>
      </c>
      <c r="H24" s="3">
        <v>83.3</v>
      </c>
      <c r="I24" s="2">
        <v>16.7</v>
      </c>
      <c r="J24" s="5">
        <v>0</v>
      </c>
    </row>
    <row r="25" spans="5:10" x14ac:dyDescent="0.25">
      <c r="E25" s="16" t="s">
        <v>38</v>
      </c>
      <c r="F25" s="26"/>
      <c r="G25" s="27">
        <v>6</v>
      </c>
      <c r="H25" s="4">
        <v>0</v>
      </c>
      <c r="I25" s="2">
        <v>100</v>
      </c>
      <c r="J25" s="5">
        <v>0</v>
      </c>
    </row>
    <row r="26" spans="5:10" x14ac:dyDescent="0.25">
      <c r="E26" s="16" t="s">
        <v>39</v>
      </c>
      <c r="F26" s="26"/>
      <c r="G26" s="27">
        <v>57</v>
      </c>
      <c r="H26" s="3">
        <v>45.6</v>
      </c>
      <c r="I26" s="2">
        <v>54.4</v>
      </c>
      <c r="J26" s="5">
        <v>0</v>
      </c>
    </row>
    <row r="27" spans="5:10" x14ac:dyDescent="0.25">
      <c r="E27" s="16" t="s">
        <v>40</v>
      </c>
      <c r="F27" s="26"/>
      <c r="G27" s="27">
        <v>0</v>
      </c>
      <c r="H27" s="4">
        <v>0</v>
      </c>
      <c r="I27" s="1">
        <v>0</v>
      </c>
      <c r="J27" s="5">
        <v>0</v>
      </c>
    </row>
    <row r="28" spans="5:10" x14ac:dyDescent="0.25">
      <c r="E28" s="16" t="s">
        <v>41</v>
      </c>
      <c r="F28" s="26"/>
      <c r="G28" s="27">
        <v>31</v>
      </c>
      <c r="H28" s="3">
        <v>90.3</v>
      </c>
      <c r="I28" s="2">
        <v>9.6999999999999993</v>
      </c>
      <c r="J28" s="5">
        <v>0</v>
      </c>
    </row>
    <row r="29" spans="5:10" x14ac:dyDescent="0.25">
      <c r="E29" s="16" t="s">
        <v>42</v>
      </c>
      <c r="F29" s="26"/>
      <c r="G29" s="27">
        <v>11</v>
      </c>
      <c r="H29" s="3">
        <v>81.8</v>
      </c>
      <c r="I29" s="2">
        <v>18.2</v>
      </c>
      <c r="J29" s="5">
        <v>0</v>
      </c>
    </row>
    <row r="30" spans="5:10" x14ac:dyDescent="0.25">
      <c r="E30" s="16" t="s">
        <v>43</v>
      </c>
      <c r="F30" s="26"/>
      <c r="G30" s="27">
        <v>423</v>
      </c>
      <c r="H30" s="3">
        <v>12.3</v>
      </c>
      <c r="I30" s="2">
        <v>87.5</v>
      </c>
      <c r="J30" s="6">
        <v>0.2</v>
      </c>
    </row>
    <row r="31" spans="5:10" ht="25.2" x14ac:dyDescent="0.25">
      <c r="E31" s="16" t="s">
        <v>44</v>
      </c>
      <c r="F31" s="26"/>
      <c r="G31" s="27">
        <v>20</v>
      </c>
      <c r="H31" s="3">
        <v>15</v>
      </c>
      <c r="I31" s="2">
        <v>80</v>
      </c>
      <c r="J31" s="6">
        <v>5</v>
      </c>
    </row>
    <row r="32" spans="5:10" ht="25.2" x14ac:dyDescent="0.25">
      <c r="E32" s="16" t="s">
        <v>45</v>
      </c>
      <c r="F32" s="26"/>
      <c r="G32" s="27">
        <v>1</v>
      </c>
      <c r="H32" s="3">
        <v>100</v>
      </c>
      <c r="I32" s="1">
        <v>0</v>
      </c>
      <c r="J32" s="5">
        <v>0</v>
      </c>
    </row>
    <row r="33" spans="5:10" x14ac:dyDescent="0.25">
      <c r="E33" s="16" t="s">
        <v>46</v>
      </c>
      <c r="F33" s="26"/>
      <c r="G33" s="27">
        <v>3</v>
      </c>
      <c r="H33" s="3">
        <v>100</v>
      </c>
      <c r="I33" s="1">
        <v>0</v>
      </c>
      <c r="J33" s="5">
        <v>0</v>
      </c>
    </row>
    <row r="34" spans="5:10" ht="25.2" x14ac:dyDescent="0.25">
      <c r="E34" s="16" t="s">
        <v>47</v>
      </c>
      <c r="F34" s="26"/>
      <c r="G34" s="27">
        <v>437</v>
      </c>
      <c r="H34" s="3">
        <v>7.3</v>
      </c>
      <c r="I34" s="2">
        <v>92.4</v>
      </c>
      <c r="J34" s="6">
        <v>0.2</v>
      </c>
    </row>
    <row r="35" spans="5:10" x14ac:dyDescent="0.25">
      <c r="E35" s="16" t="s">
        <v>48</v>
      </c>
      <c r="F35" s="26"/>
      <c r="G35" s="27">
        <v>0</v>
      </c>
      <c r="H35" s="4">
        <v>0</v>
      </c>
      <c r="I35" s="1">
        <v>0</v>
      </c>
      <c r="J35" s="5">
        <v>0</v>
      </c>
    </row>
    <row r="36" spans="5:10" ht="25.2" x14ac:dyDescent="0.25">
      <c r="E36" s="16" t="s">
        <v>49</v>
      </c>
      <c r="F36" s="26"/>
      <c r="G36" s="27">
        <v>125</v>
      </c>
      <c r="H36" s="3">
        <v>59.2</v>
      </c>
      <c r="I36" s="2">
        <v>40</v>
      </c>
      <c r="J36" s="6">
        <v>0.8</v>
      </c>
    </row>
    <row r="37" spans="5:10" x14ac:dyDescent="0.25">
      <c r="E37" s="16" t="s">
        <v>50</v>
      </c>
      <c r="F37" s="26"/>
      <c r="G37" s="27">
        <v>40</v>
      </c>
      <c r="H37" s="3">
        <v>97.5</v>
      </c>
      <c r="I37" s="2">
        <v>2.5</v>
      </c>
      <c r="J37" s="5">
        <v>0</v>
      </c>
    </row>
    <row r="38" spans="5:10" x14ac:dyDescent="0.25">
      <c r="E38" s="16" t="s">
        <v>51</v>
      </c>
      <c r="F38" s="26"/>
      <c r="G38" s="27">
        <v>19</v>
      </c>
      <c r="H38" s="3">
        <v>100</v>
      </c>
      <c r="I38" s="1">
        <v>0</v>
      </c>
      <c r="J38" s="5">
        <v>0</v>
      </c>
    </row>
    <row r="39" spans="5:10" x14ac:dyDescent="0.25">
      <c r="E39" s="16" t="s">
        <v>52</v>
      </c>
      <c r="F39" s="26"/>
      <c r="G39" s="27">
        <v>82</v>
      </c>
      <c r="H39" s="3">
        <v>19.5</v>
      </c>
      <c r="I39" s="2">
        <v>79.3</v>
      </c>
      <c r="J39" s="6">
        <v>1.2</v>
      </c>
    </row>
    <row r="40" spans="5:10" x14ac:dyDescent="0.25">
      <c r="E40" s="16" t="s">
        <v>53</v>
      </c>
      <c r="F40" s="26"/>
      <c r="G40" s="27">
        <v>36</v>
      </c>
      <c r="H40" s="3">
        <v>100</v>
      </c>
      <c r="I40" s="1">
        <v>0</v>
      </c>
      <c r="J40" s="5">
        <v>0</v>
      </c>
    </row>
    <row r="41" spans="5:10" x14ac:dyDescent="0.25">
      <c r="E41" s="16" t="s">
        <v>54</v>
      </c>
      <c r="F41" s="26"/>
      <c r="G41" s="27">
        <v>0</v>
      </c>
      <c r="H41" s="4">
        <v>0</v>
      </c>
      <c r="I41" s="1">
        <v>0</v>
      </c>
      <c r="J41" s="5">
        <v>0</v>
      </c>
    </row>
    <row r="42" spans="5:10" x14ac:dyDescent="0.25">
      <c r="E42" s="16" t="s">
        <v>55</v>
      </c>
      <c r="F42" s="26"/>
      <c r="G42" s="27">
        <v>3</v>
      </c>
      <c r="H42" s="3">
        <v>100</v>
      </c>
      <c r="I42" s="1">
        <v>0</v>
      </c>
      <c r="J42" s="5">
        <v>0</v>
      </c>
    </row>
    <row r="43" spans="5:10" x14ac:dyDescent="0.25">
      <c r="E43" s="16" t="s">
        <v>56</v>
      </c>
      <c r="F43" s="26"/>
      <c r="G43" s="27">
        <v>52</v>
      </c>
      <c r="H43" s="3">
        <v>82.7</v>
      </c>
      <c r="I43" s="2">
        <v>17.3</v>
      </c>
      <c r="J43" s="5">
        <v>0</v>
      </c>
    </row>
    <row r="44" spans="5:10" x14ac:dyDescent="0.25">
      <c r="E44" s="16" t="s">
        <v>57</v>
      </c>
      <c r="F44" s="26"/>
      <c r="G44" s="27">
        <v>36</v>
      </c>
      <c r="H44" s="3">
        <v>27.8</v>
      </c>
      <c r="I44" s="2">
        <v>72.2</v>
      </c>
      <c r="J44" s="5">
        <v>0</v>
      </c>
    </row>
    <row r="45" spans="5:10" x14ac:dyDescent="0.25">
      <c r="E45" s="16" t="s">
        <v>58</v>
      </c>
      <c r="F45" s="26"/>
      <c r="G45" s="27">
        <v>106</v>
      </c>
      <c r="H45" s="3">
        <v>4.7</v>
      </c>
      <c r="I45" s="2">
        <v>95.3</v>
      </c>
      <c r="J45" s="5">
        <v>0</v>
      </c>
    </row>
    <row r="46" spans="5:10" x14ac:dyDescent="0.25">
      <c r="E46" s="16" t="s">
        <v>59</v>
      </c>
      <c r="F46" s="26"/>
      <c r="G46" s="27">
        <v>62</v>
      </c>
      <c r="H46" s="3">
        <v>8.1</v>
      </c>
      <c r="I46" s="2">
        <v>90.3</v>
      </c>
      <c r="J46" s="6">
        <v>1.6</v>
      </c>
    </row>
    <row r="47" spans="5:10" x14ac:dyDescent="0.25">
      <c r="E47" s="16" t="s">
        <v>60</v>
      </c>
      <c r="F47" s="26"/>
      <c r="G47" s="27">
        <v>29</v>
      </c>
      <c r="H47" s="3">
        <v>72.400000000000006</v>
      </c>
      <c r="I47" s="2">
        <v>27.6</v>
      </c>
      <c r="J47" s="5">
        <v>0</v>
      </c>
    </row>
    <row r="48" spans="5:10" x14ac:dyDescent="0.25">
      <c r="E48" s="16" t="s">
        <v>61</v>
      </c>
      <c r="F48" s="26"/>
      <c r="G48" s="27">
        <v>248</v>
      </c>
      <c r="H48" s="3">
        <v>6</v>
      </c>
      <c r="I48" s="2">
        <v>93.1</v>
      </c>
      <c r="J48" s="6">
        <v>0.8</v>
      </c>
    </row>
    <row r="49" spans="5:10" x14ac:dyDescent="0.25">
      <c r="E49" s="16" t="s">
        <v>62</v>
      </c>
      <c r="F49" s="26"/>
      <c r="G49" s="27">
        <v>395</v>
      </c>
      <c r="H49" s="3">
        <v>93.2</v>
      </c>
      <c r="I49" s="2">
        <v>6.3</v>
      </c>
      <c r="J49" s="6">
        <v>0.5</v>
      </c>
    </row>
    <row r="50" spans="5:10" x14ac:dyDescent="0.25">
      <c r="E50" s="16" t="s">
        <v>63</v>
      </c>
      <c r="F50" s="26"/>
      <c r="G50" s="27">
        <v>41</v>
      </c>
      <c r="H50" s="3">
        <v>100</v>
      </c>
      <c r="I50" s="1">
        <v>0</v>
      </c>
      <c r="J50" s="5">
        <v>0</v>
      </c>
    </row>
    <row r="51" spans="5:10" x14ac:dyDescent="0.25">
      <c r="E51" s="16" t="s">
        <v>64</v>
      </c>
      <c r="F51" s="26"/>
      <c r="G51" s="27">
        <v>0</v>
      </c>
      <c r="H51" s="4">
        <v>0</v>
      </c>
      <c r="I51" s="1">
        <v>0</v>
      </c>
      <c r="J51" s="5">
        <v>0</v>
      </c>
    </row>
    <row r="52" spans="5:10" x14ac:dyDescent="0.25">
      <c r="E52" s="16" t="s">
        <v>65</v>
      </c>
      <c r="F52" s="26"/>
      <c r="G52" s="27">
        <v>17</v>
      </c>
      <c r="H52" s="3">
        <v>100</v>
      </c>
      <c r="I52" s="1">
        <v>0</v>
      </c>
      <c r="J52" s="5">
        <v>0</v>
      </c>
    </row>
    <row r="53" spans="5:10" x14ac:dyDescent="0.25">
      <c r="E53" s="16" t="s">
        <v>66</v>
      </c>
      <c r="F53" s="26"/>
      <c r="G53" s="27">
        <v>4</v>
      </c>
      <c r="H53" s="3">
        <v>100</v>
      </c>
      <c r="I53" s="1">
        <v>0</v>
      </c>
      <c r="J53" s="5">
        <v>0</v>
      </c>
    </row>
    <row r="54" spans="5:10" x14ac:dyDescent="0.25">
      <c r="E54" s="16" t="s">
        <v>67</v>
      </c>
      <c r="F54" s="26"/>
      <c r="G54" s="27">
        <v>4</v>
      </c>
      <c r="H54" s="4">
        <v>0</v>
      </c>
      <c r="I54" s="2">
        <v>100</v>
      </c>
      <c r="J54" s="5">
        <v>0</v>
      </c>
    </row>
    <row r="55" spans="5:10" x14ac:dyDescent="0.25">
      <c r="E55" s="16" t="s">
        <v>68</v>
      </c>
      <c r="F55" s="26"/>
      <c r="G55" s="27">
        <v>19</v>
      </c>
      <c r="H55" s="4">
        <v>0</v>
      </c>
      <c r="I55" s="2">
        <v>100</v>
      </c>
      <c r="J55" s="5">
        <v>0</v>
      </c>
    </row>
    <row r="56" spans="5:10" x14ac:dyDescent="0.25">
      <c r="E56" s="16" t="s">
        <v>69</v>
      </c>
      <c r="F56" s="26"/>
      <c r="G56" s="27">
        <v>2</v>
      </c>
      <c r="H56" s="3">
        <v>50</v>
      </c>
      <c r="I56" s="2">
        <v>50</v>
      </c>
      <c r="J56" s="5">
        <v>0</v>
      </c>
    </row>
    <row r="57" spans="5:10" x14ac:dyDescent="0.25">
      <c r="E57" s="16" t="s">
        <v>70</v>
      </c>
      <c r="F57" s="26"/>
      <c r="G57" s="27">
        <v>1</v>
      </c>
      <c r="H57" s="4">
        <v>0</v>
      </c>
      <c r="I57" s="2">
        <v>100</v>
      </c>
      <c r="J57" s="5">
        <v>0</v>
      </c>
    </row>
    <row r="58" spans="5:10" x14ac:dyDescent="0.25">
      <c r="E58" s="16" t="s">
        <v>71</v>
      </c>
      <c r="F58" s="26"/>
      <c r="G58" s="27">
        <v>1</v>
      </c>
      <c r="H58" s="4">
        <v>0</v>
      </c>
      <c r="I58" s="2">
        <v>100</v>
      </c>
      <c r="J58" s="5">
        <v>0</v>
      </c>
    </row>
    <row r="59" spans="5:10" x14ac:dyDescent="0.25">
      <c r="E59" s="16" t="s">
        <v>72</v>
      </c>
      <c r="F59" s="26"/>
      <c r="G59" s="27">
        <v>0</v>
      </c>
      <c r="H59" s="4">
        <v>0</v>
      </c>
      <c r="I59" s="1">
        <v>0</v>
      </c>
      <c r="J59" s="5">
        <v>0</v>
      </c>
    </row>
    <row r="60" spans="5:10" x14ac:dyDescent="0.25">
      <c r="E60" s="16" t="s">
        <v>73</v>
      </c>
      <c r="F60" s="26"/>
      <c r="G60" s="27">
        <v>0</v>
      </c>
      <c r="H60" s="4">
        <v>0</v>
      </c>
      <c r="I60" s="1">
        <v>0</v>
      </c>
      <c r="J60" s="5">
        <v>0</v>
      </c>
    </row>
    <row r="61" spans="5:10" x14ac:dyDescent="0.25">
      <c r="E61" s="16" t="s">
        <v>74</v>
      </c>
      <c r="F61" s="26"/>
      <c r="G61" s="27">
        <v>0</v>
      </c>
      <c r="H61" s="4">
        <v>0</v>
      </c>
      <c r="I61" s="1">
        <v>0</v>
      </c>
      <c r="J61" s="5">
        <v>0</v>
      </c>
    </row>
    <row r="62" spans="5:10" x14ac:dyDescent="0.25">
      <c r="E62" s="16" t="s">
        <v>75</v>
      </c>
      <c r="F62" s="26"/>
      <c r="G62" s="27">
        <v>43</v>
      </c>
      <c r="H62" s="3">
        <v>9.3000000000000007</v>
      </c>
      <c r="I62" s="2">
        <v>88.4</v>
      </c>
      <c r="J62" s="6">
        <v>2.2999999999999998</v>
      </c>
    </row>
    <row r="63" spans="5:10" x14ac:dyDescent="0.25">
      <c r="E63" s="16" t="s">
        <v>76</v>
      </c>
      <c r="F63" s="26"/>
      <c r="G63" s="27">
        <v>56</v>
      </c>
      <c r="H63" s="3">
        <v>12.5</v>
      </c>
      <c r="I63" s="2">
        <v>87.5</v>
      </c>
      <c r="J63" s="5">
        <v>0</v>
      </c>
    </row>
    <row r="64" spans="5:10" x14ac:dyDescent="0.25">
      <c r="E64" s="16" t="s">
        <v>77</v>
      </c>
      <c r="F64" s="26"/>
      <c r="G64" s="27">
        <v>16</v>
      </c>
      <c r="H64" s="3">
        <v>6.3</v>
      </c>
      <c r="I64" s="2">
        <v>93.8</v>
      </c>
      <c r="J64" s="5">
        <v>0</v>
      </c>
    </row>
    <row r="65" spans="5:10" x14ac:dyDescent="0.25">
      <c r="E65" s="16" t="s">
        <v>78</v>
      </c>
      <c r="F65" s="26"/>
      <c r="G65" s="27">
        <v>16</v>
      </c>
      <c r="H65" s="3">
        <v>18.8</v>
      </c>
      <c r="I65" s="2">
        <v>81.3</v>
      </c>
      <c r="J65" s="5">
        <v>0</v>
      </c>
    </row>
    <row r="66" spans="5:10" x14ac:dyDescent="0.25">
      <c r="E66" s="16" t="s">
        <v>79</v>
      </c>
      <c r="F66" s="26"/>
      <c r="G66" s="27">
        <v>0</v>
      </c>
      <c r="H66" s="4">
        <v>0</v>
      </c>
      <c r="I66" s="1">
        <v>0</v>
      </c>
      <c r="J66" s="5">
        <v>0</v>
      </c>
    </row>
    <row r="67" spans="5:10" x14ac:dyDescent="0.25">
      <c r="E67" s="16" t="s">
        <v>80</v>
      </c>
      <c r="F67" s="26"/>
      <c r="G67" s="27">
        <v>0</v>
      </c>
      <c r="H67" s="4">
        <v>0</v>
      </c>
      <c r="I67" s="1">
        <v>0</v>
      </c>
      <c r="J67" s="5">
        <v>0</v>
      </c>
    </row>
    <row r="68" spans="5:10" x14ac:dyDescent="0.25">
      <c r="E68" s="16" t="s">
        <v>81</v>
      </c>
      <c r="F68" s="26"/>
      <c r="G68" s="27">
        <v>36</v>
      </c>
      <c r="H68" s="3">
        <v>47.2</v>
      </c>
      <c r="I68" s="2">
        <v>52.8</v>
      </c>
      <c r="J68" s="5">
        <v>0</v>
      </c>
    </row>
    <row r="69" spans="5:10" x14ac:dyDescent="0.25">
      <c r="E69" s="16" t="s">
        <v>82</v>
      </c>
      <c r="F69" s="26"/>
      <c r="G69" s="27">
        <v>12</v>
      </c>
      <c r="H69" s="3">
        <v>8.3000000000000007</v>
      </c>
      <c r="I69" s="2">
        <v>91.7</v>
      </c>
      <c r="J69" s="5">
        <v>0</v>
      </c>
    </row>
    <row r="70" spans="5:10" x14ac:dyDescent="0.25">
      <c r="E70" s="16" t="s">
        <v>83</v>
      </c>
      <c r="F70" s="26"/>
      <c r="G70" s="27">
        <v>7</v>
      </c>
      <c r="H70" s="3">
        <v>42.9</v>
      </c>
      <c r="I70" s="2">
        <v>57.1</v>
      </c>
      <c r="J70" s="5">
        <v>0</v>
      </c>
    </row>
    <row r="71" spans="5:10" x14ac:dyDescent="0.25">
      <c r="E71" s="16" t="s">
        <v>84</v>
      </c>
      <c r="F71" s="26"/>
      <c r="G71" s="27">
        <v>11</v>
      </c>
      <c r="H71" s="4">
        <v>0</v>
      </c>
      <c r="I71" s="2">
        <v>100</v>
      </c>
      <c r="J71" s="5">
        <v>0</v>
      </c>
    </row>
    <row r="72" spans="5:10" x14ac:dyDescent="0.25">
      <c r="E72" s="16" t="s">
        <v>85</v>
      </c>
      <c r="F72" s="26"/>
      <c r="G72" s="27">
        <v>52</v>
      </c>
      <c r="H72" s="3">
        <v>7.7</v>
      </c>
      <c r="I72" s="2">
        <v>90.4</v>
      </c>
      <c r="J72" s="6">
        <v>1.9</v>
      </c>
    </row>
    <row r="73" spans="5:10" x14ac:dyDescent="0.25">
      <c r="E73" s="16" t="s">
        <v>86</v>
      </c>
      <c r="F73" s="26"/>
      <c r="G73" s="27">
        <v>6</v>
      </c>
      <c r="H73" s="4">
        <v>0</v>
      </c>
      <c r="I73" s="2">
        <v>100</v>
      </c>
      <c r="J73" s="5">
        <v>0</v>
      </c>
    </row>
    <row r="74" spans="5:10" x14ac:dyDescent="0.25">
      <c r="E74" s="16" t="s">
        <v>87</v>
      </c>
      <c r="F74" s="26"/>
      <c r="G74" s="27">
        <v>6</v>
      </c>
      <c r="H74" s="4">
        <v>0</v>
      </c>
      <c r="I74" s="2">
        <v>100</v>
      </c>
      <c r="J74" s="5">
        <v>0</v>
      </c>
    </row>
    <row r="75" spans="5:10" x14ac:dyDescent="0.25">
      <c r="E75" s="16" t="s">
        <v>88</v>
      </c>
      <c r="F75" s="26"/>
      <c r="G75" s="27">
        <v>53</v>
      </c>
      <c r="H75" s="3">
        <v>5.7</v>
      </c>
      <c r="I75" s="2">
        <v>94.3</v>
      </c>
      <c r="J75" s="5">
        <v>0</v>
      </c>
    </row>
    <row r="76" spans="5:10" x14ac:dyDescent="0.25">
      <c r="E76" s="16" t="s">
        <v>89</v>
      </c>
      <c r="F76" s="26"/>
      <c r="G76" s="27">
        <v>86</v>
      </c>
      <c r="H76" s="3">
        <v>2.2999999999999998</v>
      </c>
      <c r="I76" s="2">
        <v>96.5</v>
      </c>
      <c r="J76" s="6">
        <v>1.2</v>
      </c>
    </row>
    <row r="77" spans="5:10" x14ac:dyDescent="0.25">
      <c r="E77" s="16" t="s">
        <v>90</v>
      </c>
      <c r="F77" s="26"/>
      <c r="G77" s="27">
        <v>58</v>
      </c>
      <c r="H77" s="3">
        <v>3.4</v>
      </c>
      <c r="I77" s="2">
        <v>94.8</v>
      </c>
      <c r="J77" s="6">
        <v>1.7</v>
      </c>
    </row>
    <row r="78" spans="5:10" x14ac:dyDescent="0.25">
      <c r="E78" s="16" t="s">
        <v>91</v>
      </c>
      <c r="F78" s="26"/>
      <c r="G78" s="27">
        <v>830</v>
      </c>
      <c r="H78" s="3">
        <v>3.3</v>
      </c>
      <c r="I78" s="2">
        <v>96.1</v>
      </c>
      <c r="J78" s="6">
        <v>0.6</v>
      </c>
    </row>
    <row r="79" spans="5:10" x14ac:dyDescent="0.25">
      <c r="E79" s="16" t="s">
        <v>92</v>
      </c>
      <c r="F79" s="26"/>
      <c r="G79" s="27">
        <v>287</v>
      </c>
      <c r="H79" s="3">
        <v>2.8</v>
      </c>
      <c r="I79" s="2">
        <v>96.5</v>
      </c>
      <c r="J79" s="6">
        <v>0.7</v>
      </c>
    </row>
    <row r="80" spans="5:10" x14ac:dyDescent="0.25">
      <c r="E80" s="16" t="s">
        <v>93</v>
      </c>
      <c r="F80" s="26"/>
      <c r="G80" s="27">
        <v>11</v>
      </c>
      <c r="H80" s="4">
        <v>0</v>
      </c>
      <c r="I80" s="2">
        <v>100</v>
      </c>
      <c r="J80" s="5">
        <v>0</v>
      </c>
    </row>
    <row r="81" spans="5:10" x14ac:dyDescent="0.25">
      <c r="E81" s="16" t="s">
        <v>94</v>
      </c>
      <c r="F81" s="26"/>
      <c r="G81" s="27">
        <v>28</v>
      </c>
      <c r="H81" s="4">
        <v>0</v>
      </c>
      <c r="I81" s="2">
        <v>100</v>
      </c>
      <c r="J81" s="5">
        <v>0</v>
      </c>
    </row>
    <row r="82" spans="5:10" x14ac:dyDescent="0.25">
      <c r="E82" s="16" t="s">
        <v>95</v>
      </c>
      <c r="F82" s="26"/>
      <c r="G82" s="27">
        <v>16</v>
      </c>
      <c r="H82" s="3">
        <v>6.3</v>
      </c>
      <c r="I82" s="2">
        <v>93.8</v>
      </c>
      <c r="J82" s="5">
        <v>0</v>
      </c>
    </row>
    <row r="83" spans="5:10" x14ac:dyDescent="0.25">
      <c r="E83" s="16" t="s">
        <v>96</v>
      </c>
      <c r="F83" s="26"/>
      <c r="G83" s="27">
        <v>439</v>
      </c>
      <c r="H83" s="3">
        <v>2.1</v>
      </c>
      <c r="I83" s="2">
        <v>97</v>
      </c>
      <c r="J83" s="6">
        <v>0.9</v>
      </c>
    </row>
    <row r="84" spans="5:10" x14ac:dyDescent="0.25">
      <c r="E84" s="16" t="s">
        <v>97</v>
      </c>
      <c r="F84" s="26"/>
      <c r="G84" s="27">
        <v>12</v>
      </c>
      <c r="H84" s="3">
        <v>25</v>
      </c>
      <c r="I84" s="2">
        <v>75</v>
      </c>
      <c r="J84" s="5">
        <v>0</v>
      </c>
    </row>
    <row r="85" spans="5:10" x14ac:dyDescent="0.25">
      <c r="E85" s="16" t="s">
        <v>98</v>
      </c>
      <c r="F85" s="26"/>
      <c r="G85" s="27">
        <v>308</v>
      </c>
      <c r="H85" s="3">
        <v>9.1</v>
      </c>
      <c r="I85" s="2">
        <v>90.3</v>
      </c>
      <c r="J85" s="6">
        <v>0.6</v>
      </c>
    </row>
    <row r="86" spans="5:10" x14ac:dyDescent="0.25">
      <c r="E86" s="16" t="s">
        <v>99</v>
      </c>
      <c r="F86" s="26"/>
      <c r="G86" s="27">
        <v>38</v>
      </c>
      <c r="H86" s="3">
        <v>2.6</v>
      </c>
      <c r="I86" s="2">
        <v>97.4</v>
      </c>
      <c r="J86" s="5">
        <v>0</v>
      </c>
    </row>
    <row r="87" spans="5:10" x14ac:dyDescent="0.25">
      <c r="E87" s="16" t="s">
        <v>100</v>
      </c>
      <c r="F87" s="26"/>
      <c r="G87" s="27">
        <v>388</v>
      </c>
      <c r="H87" s="3">
        <v>2.1</v>
      </c>
      <c r="I87" s="2">
        <v>97.4</v>
      </c>
      <c r="J87" s="6">
        <v>0.5</v>
      </c>
    </row>
    <row r="88" spans="5:10" x14ac:dyDescent="0.25">
      <c r="E88" s="16" t="s">
        <v>101</v>
      </c>
      <c r="F88" s="26"/>
      <c r="G88" s="27">
        <v>0</v>
      </c>
      <c r="H88" s="4">
        <v>0</v>
      </c>
      <c r="I88" s="1">
        <v>0</v>
      </c>
      <c r="J88" s="5">
        <v>0</v>
      </c>
    </row>
    <row r="89" spans="5:10" x14ac:dyDescent="0.25">
      <c r="E89" s="16" t="s">
        <v>102</v>
      </c>
      <c r="F89" s="26"/>
      <c r="G89" s="27">
        <v>0</v>
      </c>
      <c r="H89" s="4">
        <v>0</v>
      </c>
      <c r="I89" s="1">
        <v>0</v>
      </c>
      <c r="J89" s="5">
        <v>0</v>
      </c>
    </row>
    <row r="90" spans="5:10" x14ac:dyDescent="0.25">
      <c r="E90" s="16" t="s">
        <v>103</v>
      </c>
      <c r="F90" s="26"/>
      <c r="G90" s="27">
        <v>1</v>
      </c>
      <c r="H90" s="3">
        <v>100</v>
      </c>
      <c r="I90" s="1">
        <v>0</v>
      </c>
      <c r="J90" s="5">
        <v>0</v>
      </c>
    </row>
    <row r="91" spans="5:10" x14ac:dyDescent="0.25">
      <c r="E91" s="16" t="s">
        <v>104</v>
      </c>
      <c r="F91" s="26"/>
      <c r="G91" s="27">
        <v>0</v>
      </c>
      <c r="H91" s="4">
        <v>0</v>
      </c>
      <c r="I91" s="1">
        <v>0</v>
      </c>
      <c r="J91" s="5">
        <v>0</v>
      </c>
    </row>
    <row r="92" spans="5:10" x14ac:dyDescent="0.25">
      <c r="E92" s="16" t="s">
        <v>105</v>
      </c>
      <c r="F92" s="26"/>
      <c r="G92" s="27">
        <v>17</v>
      </c>
      <c r="H92" s="3">
        <v>5.9</v>
      </c>
      <c r="I92" s="2">
        <v>94.1</v>
      </c>
      <c r="J92" s="5">
        <v>0</v>
      </c>
    </row>
    <row r="93" spans="5:10" x14ac:dyDescent="0.25">
      <c r="E93" s="16" t="s">
        <v>106</v>
      </c>
      <c r="F93" s="26"/>
      <c r="G93" s="27">
        <v>1</v>
      </c>
      <c r="H93" s="4">
        <v>0</v>
      </c>
      <c r="I93" s="2">
        <v>100</v>
      </c>
      <c r="J93" s="5">
        <v>0</v>
      </c>
    </row>
    <row r="94" spans="5:10" x14ac:dyDescent="0.25">
      <c r="E94" s="16" t="s">
        <v>107</v>
      </c>
      <c r="F94" s="26"/>
      <c r="G94" s="27">
        <v>0</v>
      </c>
      <c r="H94" s="4">
        <v>0</v>
      </c>
      <c r="I94" s="1">
        <v>0</v>
      </c>
      <c r="J94" s="5">
        <v>0</v>
      </c>
    </row>
    <row r="95" spans="5:10" x14ac:dyDescent="0.25">
      <c r="E95" s="16" t="s">
        <v>108</v>
      </c>
      <c r="F95" s="26"/>
      <c r="G95" s="27">
        <v>1</v>
      </c>
      <c r="H95" s="3">
        <v>100</v>
      </c>
      <c r="I95" s="1">
        <v>0</v>
      </c>
      <c r="J95" s="5">
        <v>0</v>
      </c>
    </row>
    <row r="96" spans="5:10" x14ac:dyDescent="0.25">
      <c r="E96" s="16" t="s">
        <v>109</v>
      </c>
      <c r="F96" s="26"/>
      <c r="G96" s="27">
        <v>6</v>
      </c>
      <c r="H96" s="3">
        <v>83.3</v>
      </c>
      <c r="I96" s="2">
        <v>16.7</v>
      </c>
      <c r="J96" s="5">
        <v>0</v>
      </c>
    </row>
    <row r="97" spans="5:10" x14ac:dyDescent="0.25">
      <c r="E97" s="16" t="s">
        <v>110</v>
      </c>
      <c r="F97" s="26"/>
      <c r="G97" s="27">
        <v>1</v>
      </c>
      <c r="H97" s="3">
        <v>100</v>
      </c>
      <c r="I97" s="1">
        <v>0</v>
      </c>
      <c r="J97" s="5">
        <v>0</v>
      </c>
    </row>
    <row r="98" spans="5:10" x14ac:dyDescent="0.25">
      <c r="E98" s="16" t="s">
        <v>111</v>
      </c>
      <c r="F98" s="26"/>
      <c r="G98" s="27">
        <v>0</v>
      </c>
      <c r="H98" s="4">
        <v>0</v>
      </c>
      <c r="I98" s="1">
        <v>0</v>
      </c>
      <c r="J98" s="5">
        <v>0</v>
      </c>
    </row>
    <row r="99" spans="5:10" x14ac:dyDescent="0.25">
      <c r="E99" s="16" t="s">
        <v>112</v>
      </c>
      <c r="F99" s="26"/>
      <c r="G99" s="27">
        <v>9</v>
      </c>
      <c r="H99" s="4">
        <v>0</v>
      </c>
      <c r="I99" s="2">
        <v>100</v>
      </c>
      <c r="J99" s="5">
        <v>0</v>
      </c>
    </row>
    <row r="100" spans="5:10" x14ac:dyDescent="0.25">
      <c r="E100" s="16" t="s">
        <v>113</v>
      </c>
      <c r="F100" s="26"/>
      <c r="G100" s="27">
        <v>1</v>
      </c>
      <c r="H100" s="4">
        <v>0</v>
      </c>
      <c r="I100" s="2">
        <v>100</v>
      </c>
      <c r="J100" s="5">
        <v>0</v>
      </c>
    </row>
    <row r="101" spans="5:10" x14ac:dyDescent="0.25">
      <c r="E101" s="16" t="s">
        <v>114</v>
      </c>
      <c r="F101" s="26"/>
      <c r="G101" s="27">
        <v>1</v>
      </c>
      <c r="H101" s="3">
        <v>100</v>
      </c>
      <c r="I101" s="1">
        <v>0</v>
      </c>
      <c r="J101" s="5">
        <v>0</v>
      </c>
    </row>
    <row r="102" spans="5:10" x14ac:dyDescent="0.25">
      <c r="E102" s="16" t="s">
        <v>115</v>
      </c>
      <c r="F102" s="26"/>
      <c r="G102" s="27">
        <v>3</v>
      </c>
      <c r="H102" s="3">
        <v>33.299999999999997</v>
      </c>
      <c r="I102" s="2">
        <v>66.7</v>
      </c>
      <c r="J102" s="5">
        <v>0</v>
      </c>
    </row>
    <row r="103" spans="5:10" x14ac:dyDescent="0.25">
      <c r="E103" s="16" t="s">
        <v>116</v>
      </c>
      <c r="F103" s="26"/>
      <c r="G103" s="27">
        <v>2</v>
      </c>
      <c r="H103" s="4">
        <v>0</v>
      </c>
      <c r="I103" s="2">
        <v>100</v>
      </c>
      <c r="J103" s="5">
        <v>0</v>
      </c>
    </row>
    <row r="104" spans="5:10" x14ac:dyDescent="0.25">
      <c r="E104" s="16" t="s">
        <v>117</v>
      </c>
      <c r="F104" s="26"/>
      <c r="G104" s="27">
        <v>1</v>
      </c>
      <c r="H104" s="3">
        <v>100</v>
      </c>
      <c r="I104" s="1">
        <v>0</v>
      </c>
      <c r="J104" s="5">
        <v>0</v>
      </c>
    </row>
    <row r="105" spans="5:10" x14ac:dyDescent="0.25">
      <c r="E105" s="16" t="s">
        <v>118</v>
      </c>
      <c r="F105" s="26"/>
      <c r="G105" s="27">
        <v>2</v>
      </c>
      <c r="H105" s="4">
        <v>0</v>
      </c>
      <c r="I105" s="2">
        <v>100</v>
      </c>
      <c r="J105" s="5">
        <v>0</v>
      </c>
    </row>
    <row r="106" spans="5:10" x14ac:dyDescent="0.25">
      <c r="E106" s="16" t="s">
        <v>119</v>
      </c>
      <c r="F106" s="26"/>
      <c r="G106" s="27">
        <v>2</v>
      </c>
      <c r="H106" s="3">
        <v>100</v>
      </c>
      <c r="I106" s="1">
        <v>0</v>
      </c>
      <c r="J106" s="5">
        <v>0</v>
      </c>
    </row>
    <row r="107" spans="5:10" x14ac:dyDescent="0.25">
      <c r="E107" s="16" t="s">
        <v>120</v>
      </c>
      <c r="F107" s="26"/>
      <c r="G107" s="27">
        <v>5</v>
      </c>
      <c r="H107" s="3">
        <v>100</v>
      </c>
      <c r="I107" s="1">
        <v>0</v>
      </c>
      <c r="J107" s="5">
        <v>0</v>
      </c>
    </row>
    <row r="108" spans="5:10" x14ac:dyDescent="0.25">
      <c r="E108" s="16" t="s">
        <v>121</v>
      </c>
      <c r="F108" s="26"/>
      <c r="G108" s="27">
        <v>1</v>
      </c>
      <c r="H108" s="3">
        <v>100</v>
      </c>
      <c r="I108" s="1">
        <v>0</v>
      </c>
      <c r="J108" s="5">
        <v>0</v>
      </c>
    </row>
    <row r="109" spans="5:10" ht="25.2" x14ac:dyDescent="0.25">
      <c r="E109" s="16" t="s">
        <v>122</v>
      </c>
      <c r="F109" s="26"/>
      <c r="G109" s="27">
        <v>4</v>
      </c>
      <c r="H109" s="4">
        <v>0</v>
      </c>
      <c r="I109" s="2">
        <v>100</v>
      </c>
      <c r="J109" s="5">
        <v>0</v>
      </c>
    </row>
    <row r="110" spans="5:10" x14ac:dyDescent="0.25">
      <c r="E110" s="16" t="s">
        <v>123</v>
      </c>
      <c r="F110" s="26"/>
      <c r="G110" s="27">
        <v>1</v>
      </c>
      <c r="H110" s="4">
        <v>0</v>
      </c>
      <c r="I110" s="2">
        <v>100</v>
      </c>
      <c r="J110" s="5">
        <v>0</v>
      </c>
    </row>
    <row r="111" spans="5:10" x14ac:dyDescent="0.25">
      <c r="E111" s="16" t="s">
        <v>124</v>
      </c>
      <c r="F111" s="26"/>
      <c r="G111" s="27">
        <v>0</v>
      </c>
      <c r="H111" s="4">
        <v>0</v>
      </c>
      <c r="I111" s="1">
        <v>0</v>
      </c>
      <c r="J111" s="5">
        <v>0</v>
      </c>
    </row>
    <row r="112" spans="5:10" x14ac:dyDescent="0.25">
      <c r="E112" s="16" t="s">
        <v>125</v>
      </c>
      <c r="F112" s="26"/>
      <c r="G112" s="27">
        <v>1</v>
      </c>
      <c r="H112" s="3">
        <v>100</v>
      </c>
      <c r="I112" s="1">
        <v>0</v>
      </c>
      <c r="J112" s="5">
        <v>0</v>
      </c>
    </row>
    <row r="113" spans="5:10" x14ac:dyDescent="0.25">
      <c r="E113" s="16" t="s">
        <v>126</v>
      </c>
      <c r="F113" s="26"/>
      <c r="G113" s="27">
        <v>1</v>
      </c>
      <c r="H113" s="3">
        <v>100</v>
      </c>
      <c r="I113" s="1">
        <v>0</v>
      </c>
      <c r="J113" s="5">
        <v>0</v>
      </c>
    </row>
    <row r="114" spans="5:10" x14ac:dyDescent="0.25">
      <c r="E114" s="16" t="s">
        <v>127</v>
      </c>
      <c r="F114" s="26"/>
      <c r="G114" s="27">
        <v>2</v>
      </c>
      <c r="H114" s="4">
        <v>0</v>
      </c>
      <c r="I114" s="2">
        <v>100</v>
      </c>
      <c r="J114" s="5">
        <v>0</v>
      </c>
    </row>
    <row r="115" spans="5:10" x14ac:dyDescent="0.25">
      <c r="E115" s="16" t="s">
        <v>128</v>
      </c>
      <c r="F115" s="26"/>
      <c r="G115" s="27">
        <v>1</v>
      </c>
      <c r="H115" s="4">
        <v>0</v>
      </c>
      <c r="I115" s="2">
        <v>100</v>
      </c>
      <c r="J115" s="5">
        <v>0</v>
      </c>
    </row>
    <row r="116" spans="5:10" x14ac:dyDescent="0.25">
      <c r="E116" s="16" t="s">
        <v>129</v>
      </c>
      <c r="F116" s="26"/>
      <c r="G116" s="27">
        <v>9</v>
      </c>
      <c r="H116" s="3">
        <v>77.8</v>
      </c>
      <c r="I116" s="2">
        <v>22.2</v>
      </c>
      <c r="J116" s="5">
        <v>0</v>
      </c>
    </row>
    <row r="117" spans="5:10" x14ac:dyDescent="0.25">
      <c r="E117" s="16" t="s">
        <v>130</v>
      </c>
      <c r="F117" s="26"/>
      <c r="G117" s="27">
        <v>21</v>
      </c>
      <c r="H117" s="3">
        <v>95.2</v>
      </c>
      <c r="I117" s="2">
        <v>4.8</v>
      </c>
      <c r="J117" s="5">
        <v>0</v>
      </c>
    </row>
    <row r="118" spans="5:10" x14ac:dyDescent="0.25">
      <c r="E118" s="16" t="s">
        <v>131</v>
      </c>
      <c r="F118" s="26"/>
      <c r="G118" s="27">
        <v>2</v>
      </c>
      <c r="H118" s="3">
        <v>100</v>
      </c>
      <c r="I118" s="1">
        <v>0</v>
      </c>
      <c r="J118" s="5">
        <v>0</v>
      </c>
    </row>
    <row r="119" spans="5:10" x14ac:dyDescent="0.25">
      <c r="E119" s="16" t="s">
        <v>132</v>
      </c>
      <c r="F119" s="26"/>
      <c r="G119" s="27">
        <v>1</v>
      </c>
      <c r="H119" s="3">
        <v>100</v>
      </c>
      <c r="I119" s="1">
        <v>0</v>
      </c>
      <c r="J119" s="5">
        <v>0</v>
      </c>
    </row>
    <row r="120" spans="5:10" x14ac:dyDescent="0.25">
      <c r="E120" s="16" t="s">
        <v>133</v>
      </c>
      <c r="F120" s="26"/>
      <c r="G120" s="27">
        <v>2</v>
      </c>
      <c r="H120" s="3">
        <v>50</v>
      </c>
      <c r="I120" s="2">
        <v>50</v>
      </c>
      <c r="J120" s="5">
        <v>0</v>
      </c>
    </row>
    <row r="121" spans="5:10" x14ac:dyDescent="0.25">
      <c r="E121" s="16" t="s">
        <v>134</v>
      </c>
      <c r="F121" s="26"/>
      <c r="G121" s="27">
        <v>2</v>
      </c>
      <c r="H121" s="4">
        <v>0</v>
      </c>
      <c r="I121" s="2">
        <v>100</v>
      </c>
      <c r="J121" s="5">
        <v>0</v>
      </c>
    </row>
    <row r="122" spans="5:10" x14ac:dyDescent="0.25">
      <c r="E122" s="16" t="s">
        <v>135</v>
      </c>
      <c r="F122" s="26"/>
      <c r="G122" s="27">
        <v>4</v>
      </c>
      <c r="H122" s="3">
        <v>100</v>
      </c>
      <c r="I122" s="1">
        <v>0</v>
      </c>
      <c r="J122" s="5">
        <v>0</v>
      </c>
    </row>
    <row r="123" spans="5:10" x14ac:dyDescent="0.25">
      <c r="E123" s="16" t="s">
        <v>136</v>
      </c>
      <c r="F123" s="26"/>
      <c r="G123" s="27">
        <v>3</v>
      </c>
      <c r="H123" s="4">
        <v>0</v>
      </c>
      <c r="I123" s="2">
        <v>100</v>
      </c>
      <c r="J123" s="5">
        <v>0</v>
      </c>
    </row>
    <row r="124" spans="5:10" x14ac:dyDescent="0.25">
      <c r="E124" s="16" t="s">
        <v>137</v>
      </c>
      <c r="F124" s="26"/>
      <c r="G124" s="27">
        <v>7</v>
      </c>
      <c r="H124" s="3">
        <v>14.3</v>
      </c>
      <c r="I124" s="2">
        <v>85.7</v>
      </c>
      <c r="J124" s="5">
        <v>0</v>
      </c>
    </row>
    <row r="125" spans="5:10" x14ac:dyDescent="0.25">
      <c r="E125" s="16" t="s">
        <v>138</v>
      </c>
      <c r="F125" s="26"/>
      <c r="G125" s="27">
        <v>1</v>
      </c>
      <c r="H125" s="4">
        <v>0</v>
      </c>
      <c r="I125" s="2">
        <v>100</v>
      </c>
      <c r="J125" s="5">
        <v>0</v>
      </c>
    </row>
    <row r="126" spans="5:10" x14ac:dyDescent="0.25">
      <c r="E126" s="16" t="s">
        <v>139</v>
      </c>
      <c r="F126" s="26"/>
      <c r="G126" s="27">
        <v>0</v>
      </c>
      <c r="H126" s="4">
        <v>0</v>
      </c>
      <c r="I126" s="1">
        <v>0</v>
      </c>
      <c r="J126" s="5">
        <v>0</v>
      </c>
    </row>
    <row r="127" spans="5:10" x14ac:dyDescent="0.25">
      <c r="E127" s="16" t="s">
        <v>140</v>
      </c>
      <c r="F127" s="26"/>
      <c r="G127" s="27">
        <v>0</v>
      </c>
      <c r="H127" s="4">
        <v>0</v>
      </c>
      <c r="I127" s="1">
        <v>0</v>
      </c>
      <c r="J127" s="5">
        <v>0</v>
      </c>
    </row>
    <row r="128" spans="5:10" x14ac:dyDescent="0.25">
      <c r="E128" s="16" t="s">
        <v>141</v>
      </c>
      <c r="F128" s="26"/>
      <c r="G128" s="27">
        <v>1</v>
      </c>
      <c r="H128" s="3">
        <v>100</v>
      </c>
      <c r="I128" s="1">
        <v>0</v>
      </c>
      <c r="J128" s="5">
        <v>0</v>
      </c>
    </row>
    <row r="129" spans="5:10" x14ac:dyDescent="0.25">
      <c r="E129" s="16" t="s">
        <v>142</v>
      </c>
      <c r="F129" s="26"/>
      <c r="G129" s="27">
        <v>2</v>
      </c>
      <c r="H129" s="3">
        <v>50</v>
      </c>
      <c r="I129" s="2">
        <v>50</v>
      </c>
      <c r="J129" s="5">
        <v>0</v>
      </c>
    </row>
    <row r="130" spans="5:10" x14ac:dyDescent="0.25">
      <c r="E130" s="16" t="s">
        <v>143</v>
      </c>
      <c r="F130" s="26"/>
      <c r="G130" s="27">
        <v>0</v>
      </c>
      <c r="H130" s="4">
        <v>0</v>
      </c>
      <c r="I130" s="1">
        <v>0</v>
      </c>
      <c r="J130" s="5">
        <v>0</v>
      </c>
    </row>
    <row r="131" spans="5:10" x14ac:dyDescent="0.25">
      <c r="E131" s="16" t="s">
        <v>144</v>
      </c>
      <c r="F131" s="26"/>
      <c r="G131" s="27">
        <v>1</v>
      </c>
      <c r="H131" s="4">
        <v>0</v>
      </c>
      <c r="I131" s="2">
        <v>100</v>
      </c>
      <c r="J131" s="5">
        <v>0</v>
      </c>
    </row>
    <row r="132" spans="5:10" x14ac:dyDescent="0.25">
      <c r="E132" s="16" t="s">
        <v>145</v>
      </c>
      <c r="F132" s="26"/>
      <c r="G132" s="27">
        <v>1</v>
      </c>
      <c r="H132" s="3">
        <v>100</v>
      </c>
      <c r="I132" s="1">
        <v>0</v>
      </c>
      <c r="J132" s="5">
        <v>0</v>
      </c>
    </row>
    <row r="133" spans="5:10" x14ac:dyDescent="0.25">
      <c r="E133" s="16" t="s">
        <v>146</v>
      </c>
      <c r="F133" s="26"/>
      <c r="G133" s="27">
        <v>21</v>
      </c>
      <c r="H133" s="3">
        <v>4.8</v>
      </c>
      <c r="I133" s="2">
        <v>95.2</v>
      </c>
      <c r="J133" s="5">
        <v>0</v>
      </c>
    </row>
    <row r="134" spans="5:10" ht="25.2" x14ac:dyDescent="0.25">
      <c r="E134" s="16" t="s">
        <v>147</v>
      </c>
      <c r="F134" s="26"/>
      <c r="G134" s="27">
        <v>1</v>
      </c>
      <c r="H134" s="3">
        <v>100</v>
      </c>
      <c r="I134" s="1">
        <v>0</v>
      </c>
      <c r="J134" s="5">
        <v>0</v>
      </c>
    </row>
    <row r="135" spans="5:10" x14ac:dyDescent="0.25">
      <c r="E135" s="16" t="s">
        <v>148</v>
      </c>
      <c r="F135" s="26"/>
      <c r="G135" s="27">
        <v>6</v>
      </c>
      <c r="H135" s="4">
        <v>0</v>
      </c>
      <c r="I135" s="2">
        <v>100</v>
      </c>
      <c r="J135" s="5">
        <v>0</v>
      </c>
    </row>
    <row r="136" spans="5:10" x14ac:dyDescent="0.25">
      <c r="E136" s="16" t="s">
        <v>149</v>
      </c>
      <c r="F136" s="26"/>
      <c r="G136" s="27">
        <v>2</v>
      </c>
      <c r="H136" s="3">
        <v>50</v>
      </c>
      <c r="I136" s="2">
        <v>50</v>
      </c>
      <c r="J136" s="5">
        <v>0</v>
      </c>
    </row>
    <row r="137" spans="5:10" x14ac:dyDescent="0.25">
      <c r="E137" s="16" t="s">
        <v>150</v>
      </c>
      <c r="F137" s="26"/>
      <c r="G137" s="27">
        <v>1</v>
      </c>
      <c r="H137" s="3">
        <v>100</v>
      </c>
      <c r="I137" s="1">
        <v>0</v>
      </c>
      <c r="J137" s="5">
        <v>0</v>
      </c>
    </row>
    <row r="138" spans="5:10" x14ac:dyDescent="0.25">
      <c r="E138" s="16" t="s">
        <v>151</v>
      </c>
      <c r="F138" s="26"/>
      <c r="G138" s="27">
        <v>1</v>
      </c>
      <c r="H138" s="4">
        <v>0</v>
      </c>
      <c r="I138" s="1">
        <v>0</v>
      </c>
      <c r="J138" s="6">
        <v>100</v>
      </c>
    </row>
    <row r="139" spans="5:10" x14ac:dyDescent="0.25">
      <c r="E139" s="16" t="s">
        <v>152</v>
      </c>
      <c r="F139" s="26"/>
      <c r="G139" s="27">
        <v>1</v>
      </c>
      <c r="H139" s="4">
        <v>0</v>
      </c>
      <c r="I139" s="2">
        <v>100</v>
      </c>
      <c r="J139" s="5">
        <v>0</v>
      </c>
    </row>
    <row r="140" spans="5:10" x14ac:dyDescent="0.25">
      <c r="E140" s="16" t="s">
        <v>153</v>
      </c>
      <c r="F140" s="26"/>
      <c r="G140" s="27">
        <v>3</v>
      </c>
      <c r="H140" s="3">
        <v>33.299999999999997</v>
      </c>
      <c r="I140" s="2">
        <v>66.7</v>
      </c>
      <c r="J140" s="5">
        <v>0</v>
      </c>
    </row>
    <row r="141" spans="5:10" x14ac:dyDescent="0.25">
      <c r="E141" s="16" t="s">
        <v>154</v>
      </c>
      <c r="F141" s="26"/>
      <c r="G141" s="27">
        <v>1</v>
      </c>
      <c r="H141" s="3">
        <v>100</v>
      </c>
      <c r="I141" s="1">
        <v>0</v>
      </c>
      <c r="J141" s="5">
        <v>0</v>
      </c>
    </row>
    <row r="142" spans="5:10" x14ac:dyDescent="0.25">
      <c r="E142" s="16" t="s">
        <v>155</v>
      </c>
      <c r="F142" s="26"/>
      <c r="G142" s="27">
        <v>2</v>
      </c>
      <c r="H142" s="4">
        <v>0</v>
      </c>
      <c r="I142" s="2">
        <v>100</v>
      </c>
      <c r="J142" s="5">
        <v>0</v>
      </c>
    </row>
    <row r="143" spans="5:10" x14ac:dyDescent="0.25">
      <c r="E143" s="16" t="s">
        <v>156</v>
      </c>
      <c r="F143" s="26"/>
      <c r="G143" s="27">
        <v>2</v>
      </c>
      <c r="H143" s="3">
        <v>50</v>
      </c>
      <c r="I143" s="2">
        <v>50</v>
      </c>
      <c r="J143" s="5">
        <v>0</v>
      </c>
    </row>
    <row r="144" spans="5:10" x14ac:dyDescent="0.25">
      <c r="E144" s="16" t="s">
        <v>157</v>
      </c>
      <c r="F144" s="26"/>
      <c r="G144" s="27">
        <v>1</v>
      </c>
      <c r="H144" s="4">
        <v>0</v>
      </c>
      <c r="I144" s="2">
        <v>100</v>
      </c>
      <c r="J144" s="5">
        <v>0</v>
      </c>
    </row>
    <row r="145" spans="5:10" x14ac:dyDescent="0.25">
      <c r="E145" s="16" t="s">
        <v>158</v>
      </c>
      <c r="F145" s="26"/>
      <c r="G145" s="27">
        <v>5</v>
      </c>
      <c r="H145" s="4">
        <v>0</v>
      </c>
      <c r="I145" s="2">
        <v>100</v>
      </c>
      <c r="J145" s="5">
        <v>0</v>
      </c>
    </row>
    <row r="146" spans="5:10" x14ac:dyDescent="0.25">
      <c r="E146" s="16" t="s">
        <v>159</v>
      </c>
      <c r="F146" s="26"/>
      <c r="G146" s="27">
        <v>2</v>
      </c>
      <c r="H146" s="3">
        <v>50</v>
      </c>
      <c r="I146" s="2">
        <v>50</v>
      </c>
      <c r="J146" s="5">
        <v>0</v>
      </c>
    </row>
    <row r="147" spans="5:10" x14ac:dyDescent="0.25">
      <c r="E147" s="16" t="s">
        <v>160</v>
      </c>
      <c r="F147" s="26"/>
      <c r="G147" s="27">
        <v>1</v>
      </c>
      <c r="H147" s="3">
        <v>100</v>
      </c>
      <c r="I147" s="1">
        <v>0</v>
      </c>
      <c r="J147" s="5">
        <v>0</v>
      </c>
    </row>
    <row r="148" spans="5:10" x14ac:dyDescent="0.25">
      <c r="E148" s="16" t="s">
        <v>161</v>
      </c>
      <c r="F148" s="26"/>
      <c r="G148" s="27">
        <v>0</v>
      </c>
      <c r="H148" s="4">
        <v>0</v>
      </c>
      <c r="I148" s="1">
        <v>0</v>
      </c>
      <c r="J148" s="5">
        <v>0</v>
      </c>
    </row>
    <row r="149" spans="5:10" x14ac:dyDescent="0.25">
      <c r="E149" s="16" t="s">
        <v>162</v>
      </c>
      <c r="F149" s="26"/>
      <c r="G149" s="27">
        <v>1</v>
      </c>
      <c r="H149" s="3">
        <v>100</v>
      </c>
      <c r="I149" s="1">
        <v>0</v>
      </c>
      <c r="J149" s="5">
        <v>0</v>
      </c>
    </row>
    <row r="150" spans="5:10" x14ac:dyDescent="0.25">
      <c r="E150" s="16" t="s">
        <v>163</v>
      </c>
      <c r="F150" s="26"/>
      <c r="G150" s="27">
        <v>1</v>
      </c>
      <c r="H150" s="3">
        <v>100</v>
      </c>
      <c r="I150" s="1">
        <v>0</v>
      </c>
      <c r="J150" s="5">
        <v>0</v>
      </c>
    </row>
    <row r="151" spans="5:10" x14ac:dyDescent="0.25">
      <c r="E151" s="16" t="s">
        <v>164</v>
      </c>
      <c r="F151" s="26"/>
      <c r="G151" s="27">
        <v>5</v>
      </c>
      <c r="H151" s="3">
        <v>20</v>
      </c>
      <c r="I151" s="2">
        <v>80</v>
      </c>
      <c r="J151" s="5">
        <v>0</v>
      </c>
    </row>
    <row r="152" spans="5:10" ht="25.2" x14ac:dyDescent="0.25">
      <c r="E152" s="24" t="s">
        <v>165</v>
      </c>
      <c r="F152" s="15"/>
      <c r="G152" s="29">
        <v>0</v>
      </c>
      <c r="H152" s="21">
        <v>0</v>
      </c>
      <c r="I152" s="8">
        <v>0</v>
      </c>
      <c r="J152" s="28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&amp;CP(8)</oddFooter>
  </headerFooter>
  <rowBreaks count="1" manualBreakCount="1"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目次</vt:lpstr>
      <vt:lpstr>P(1)</vt:lpstr>
      <vt:lpstr>P(2)</vt:lpstr>
      <vt:lpstr>P(3)</vt:lpstr>
      <vt:lpstr>P(4)</vt:lpstr>
      <vt:lpstr>P(5)</vt:lpstr>
      <vt:lpstr>P(6)</vt:lpstr>
      <vt:lpstr>P(7)</vt:lpstr>
      <vt:lpstr>P(8)</vt:lpstr>
      <vt:lpstr>目次!Print_Area</vt:lpstr>
      <vt:lpstr>'P(1)'!Print_Titles</vt:lpstr>
      <vt:lpstr>'P(2)'!Print_Titles</vt:lpstr>
      <vt:lpstr>'P(3)'!Print_Titles</vt:lpstr>
      <vt:lpstr>'P(4)'!Print_Titles</vt:lpstr>
      <vt:lpstr>'P(5)'!Print_Titles</vt:lpstr>
      <vt:lpstr>'P(6)'!Print_Titles</vt:lpstr>
      <vt:lpstr>'P(7)'!Print_Titles</vt:lpstr>
      <vt:lpstr>'P(8)'!Print_Titles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2021-10-03T10:21:24Z</dcterms:modified>
</cp:coreProperties>
</file>