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3ass-mr3\2021-xxxxx【SSF】青少年スポーツライフ2021\13_納品\"/>
    </mc:Choice>
  </mc:AlternateContent>
  <bookViews>
    <workbookView xWindow="480" yWindow="60" windowWidth="18072" windowHeight="9900"/>
  </bookViews>
  <sheets>
    <sheet name="目次" sheetId="1" r:id="rId1"/>
    <sheet name="N(1)" sheetId="2" r:id="rId2"/>
    <sheet name="N(2)" sheetId="3" r:id="rId3"/>
    <sheet name="N(3)" sheetId="4" r:id="rId4"/>
    <sheet name="N(4)" sheetId="5" r:id="rId5"/>
    <sheet name="N(5)" sheetId="6" r:id="rId6"/>
    <sheet name="N(6)" sheetId="7" r:id="rId7"/>
    <sheet name="N(7)" sheetId="8" r:id="rId8"/>
    <sheet name="N(8)" sheetId="9" r:id="rId9"/>
  </sheets>
  <definedNames>
    <definedName name="_xlnm.Print_Area" localSheetId="0">目次!$A:$G</definedName>
    <definedName name="_xlnm.Print_Titles" localSheetId="1">'N(1)'!$A:$G,'N(1)'!$1:$2</definedName>
    <definedName name="_xlnm.Print_Titles" localSheetId="2">'N(2)'!$A:$G,'N(2)'!$1:$2</definedName>
    <definedName name="_xlnm.Print_Titles" localSheetId="3">'N(3)'!$A:$G,'N(3)'!$1:$2</definedName>
    <definedName name="_xlnm.Print_Titles" localSheetId="4">'N(4)'!$A:$G,'N(4)'!$1:$2</definedName>
    <definedName name="_xlnm.Print_Titles" localSheetId="5">'N(5)'!$A:$G,'N(5)'!$1:$2</definedName>
    <definedName name="_xlnm.Print_Titles" localSheetId="6">'N(6)'!$A:$G,'N(6)'!$1:$2</definedName>
    <definedName name="_xlnm.Print_Titles" localSheetId="7">'N(7)'!$A:$G,'N(7)'!$1:$2</definedName>
    <definedName name="_xlnm.Print_Titles" localSheetId="8">'N(8)'!$A:$G,'N(8)'!$1:$2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9" l="1"/>
  <c r="B4" i="8"/>
  <c r="B4" i="7"/>
  <c r="B4" i="6"/>
  <c r="B4" i="5"/>
  <c r="B4" i="4"/>
  <c r="B4" i="3"/>
  <c r="B4" i="2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<sst xmlns="http://schemas.openxmlformats.org/spreadsheetml/2006/main" count="1322" uniqueCount="324">
  <si>
    <t>No</t>
  </si>
  <si>
    <t>表頭</t>
  </si>
  <si>
    <t>タイトル</t>
  </si>
  <si>
    <t>型</t>
  </si>
  <si>
    <t>表側</t>
  </si>
  <si>
    <t>N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</si>
  <si>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</si>
  <si>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</si>
  <si>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</si>
  <si>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</si>
  <si>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</si>
  <si>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</si>
  <si>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</si>
  <si>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</si>
  <si>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</si>
  <si>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</si>
  <si>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</si>
  <si>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</si>
  <si>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</si>
  <si>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</si>
  <si>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</si>
  <si>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</si>
  <si>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</si>
  <si>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</si>
  <si>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</si>
  <si>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</si>
  <si>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</si>
  <si>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</si>
  <si>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</si>
  <si>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</si>
  <si>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</si>
  <si>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３ｏｎ３（スリー・オン・スリー・バスケットボール）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</si>
  <si>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</si>
  <si>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</si>
  <si>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</si>
  <si>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</si>
  <si>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</si>
  <si>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</si>
  <si>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</si>
  <si>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</si>
  <si>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</si>
  <si>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</si>
  <si>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</si>
  <si>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</si>
  <si>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</si>
  <si>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</si>
  <si>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</si>
  <si>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</si>
  <si>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</si>
  <si>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</si>
  <si>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</si>
  <si>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</si>
  <si>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</si>
  <si>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</si>
  <si>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</si>
  <si>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</si>
  <si>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</si>
  <si>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</si>
  <si>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</si>
  <si>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</si>
  <si>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</si>
  <si>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</si>
  <si>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</si>
  <si>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</si>
  <si>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</si>
  <si>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</si>
  <si>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</si>
  <si>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</si>
  <si>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</si>
  <si>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</si>
  <si>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</si>
  <si>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</si>
  <si>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</si>
  <si>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</si>
  <si>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</si>
  <si>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</si>
  <si>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</si>
  <si>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</si>
  <si>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</si>
  <si>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</si>
  <si>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</si>
  <si>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</si>
  <si>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</si>
  <si>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</si>
  <si>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</si>
  <si>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</si>
  <si>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</si>
  <si>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</si>
  <si>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</si>
  <si>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</si>
  <si>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</si>
  <si>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</si>
  <si>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</si>
  <si>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</si>
  <si>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</si>
  <si>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</si>
  <si>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</si>
  <si>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</si>
  <si>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</si>
  <si>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</si>
  <si>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アイスホッケー</t>
  </si>
  <si>
    <t>アメリカンフットボール</t>
  </si>
  <si>
    <t>インディアカ</t>
  </si>
  <si>
    <t>ウェイクボード</t>
  </si>
  <si>
    <t>ｅスポーツ</t>
  </si>
  <si>
    <t>駅伝</t>
  </si>
  <si>
    <t>カーリング</t>
  </si>
  <si>
    <t>格闘技</t>
  </si>
  <si>
    <t>キックボクシング</t>
  </si>
  <si>
    <t>クライミング</t>
  </si>
  <si>
    <t>KPOPダンス</t>
  </si>
  <si>
    <t>警ドロ</t>
  </si>
  <si>
    <t>サバイバルゲーム</t>
  </si>
  <si>
    <t>散歩</t>
  </si>
  <si>
    <t>三歩当て</t>
  </si>
  <si>
    <t>自動車あそび</t>
  </si>
  <si>
    <t>乗馬</t>
  </si>
  <si>
    <t>少林寺拳法</t>
  </si>
  <si>
    <t>水球</t>
  </si>
  <si>
    <t>スキージャンプ</t>
  </si>
  <si>
    <t>ストリートダンス</t>
  </si>
  <si>
    <t>太鼓（和太鼓）</t>
  </si>
  <si>
    <t>タッチラグビー</t>
  </si>
  <si>
    <t>タップダンス</t>
  </si>
  <si>
    <t>ダンス／おどり</t>
  </si>
  <si>
    <t>チアダンス</t>
  </si>
  <si>
    <t>とび箱</t>
  </si>
  <si>
    <t>トレーニング</t>
  </si>
  <si>
    <t>なぎなた</t>
  </si>
  <si>
    <t>パターゴルフ</t>
  </si>
  <si>
    <t>バッティング</t>
  </si>
  <si>
    <t>パドルテニス</t>
  </si>
  <si>
    <t>バトントワリング</t>
  </si>
  <si>
    <t>ビーチバレーボール</t>
  </si>
  <si>
    <t>フィットネス</t>
  </si>
  <si>
    <t>武道</t>
  </si>
  <si>
    <t>フラッグフットボール</t>
  </si>
  <si>
    <t>フラフープ</t>
  </si>
  <si>
    <t>ブレイブボード</t>
  </si>
  <si>
    <t>フロアボール</t>
  </si>
  <si>
    <t>ボクシング</t>
  </si>
  <si>
    <t>ボッチャ</t>
  </si>
  <si>
    <t>マット運動</t>
  </si>
  <si>
    <t>マラソン</t>
  </si>
  <si>
    <t>ミュージカルダンス</t>
  </si>
  <si>
    <t>ムエタイ</t>
  </si>
  <si>
    <t>モータースポーツ</t>
  </si>
  <si>
    <t>山遊び</t>
  </si>
  <si>
    <t>雪合戦</t>
  </si>
  <si>
    <t>ヨガ</t>
  </si>
  <si>
    <t>よさこい</t>
  </si>
  <si>
    <t>ヨット</t>
  </si>
  <si>
    <t>ライフセービング</t>
  </si>
  <si>
    <t>ラクロス</t>
  </si>
  <si>
    <t>ラフティング</t>
  </si>
  <si>
    <t>レスリング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</si>
  <si>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</si>
  <si>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</si>
  <si>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</si>
  <si>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</si>
  <si>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</si>
  <si>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</si>
  <si>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</si>
  <si>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</si>
  <si>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</si>
  <si>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</si>
  <si>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</si>
  <si>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</si>
  <si>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</si>
  <si>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</si>
  <si>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</si>
  <si>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</si>
  <si>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</si>
  <si>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</si>
  <si>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</si>
  <si>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</si>
  <si>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</si>
  <si>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</si>
  <si>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</si>
  <si>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表頭:Ｑ３エ．実施時間帯(MA)</t>
  </si>
  <si>
    <t>朝（登校や出勤前）</t>
  </si>
  <si>
    <t>昼間</t>
  </si>
  <si>
    <t>夕方（放課後や退勤後）</t>
  </si>
  <si>
    <t>夜</t>
  </si>
  <si>
    <t>Ｑ３エ．実施時間帯</t>
  </si>
  <si>
    <t>MA</t>
  </si>
  <si>
    <t>表頭:Ｑ３オ．一緒におこなう人(SA)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</si>
  <si>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</si>
  <si>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</si>
  <si>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</si>
  <si>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</si>
  <si>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</si>
  <si>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</si>
  <si>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</si>
  <si>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</si>
  <si>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</si>
  <si>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</si>
  <si>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</si>
  <si>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</si>
  <si>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</si>
  <si>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</si>
  <si>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</si>
  <si>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</si>
  <si>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</si>
  <si>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</si>
  <si>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Ｑ３オ．一緒におこなう人</t>
  </si>
  <si>
    <t>表頭:Ｑ３オ．一緒におこなう人＿友だち(SA)</t>
  </si>
  <si>
    <t xml:space="preserve">    アイテム条件:【友だちと】</t>
  </si>
  <si>
    <t>同性</t>
  </si>
  <si>
    <t>異性</t>
  </si>
  <si>
    <t>両方</t>
  </si>
  <si>
    <t>Ｑ３オ．一緒におこなう人＿友だち</t>
  </si>
  <si>
    <t>【友だちと】</t>
  </si>
  <si>
    <t>表頭:Ｑ３カ．実施場所(SA)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</si>
  <si>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</si>
  <si>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</si>
  <si>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</si>
  <si>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</si>
  <si>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</si>
  <si>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</si>
  <si>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</si>
  <si>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</si>
  <si>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</si>
  <si>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学校</t>
  </si>
  <si>
    <t>学校の体育館</t>
  </si>
  <si>
    <t>学校のプール</t>
  </si>
  <si>
    <t>学校の武道場</t>
  </si>
  <si>
    <t>学校のテニスコート</t>
  </si>
  <si>
    <t>学校のその他のコート</t>
  </si>
  <si>
    <t>学校の周り</t>
  </si>
  <si>
    <t>アーチェリー場</t>
  </si>
  <si>
    <t>アスレチック場</t>
  </si>
  <si>
    <t>アミューズメント施設</t>
  </si>
  <si>
    <t>海・海岸・港</t>
  </si>
  <si>
    <t>運動公園</t>
  </si>
  <si>
    <t>駅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</si>
  <si>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</si>
  <si>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</si>
  <si>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</si>
  <si>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</si>
  <si>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</si>
  <si>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</si>
  <si>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警察</t>
  </si>
  <si>
    <t>剣道・空手・合気道・柔道教室等の武道場</t>
  </si>
  <si>
    <t>高架下</t>
  </si>
  <si>
    <t>公民館・コミュニティセンター・福祉会館</t>
  </si>
  <si>
    <t>ゴルフ場・ゴルフ練習場</t>
  </si>
  <si>
    <t>サーキット場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</si>
  <si>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</si>
  <si>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</si>
  <si>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</si>
  <si>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</si>
  <si>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</si>
  <si>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集会所</t>
  </si>
  <si>
    <t>塾</t>
  </si>
  <si>
    <t>障害者支援施設</t>
  </si>
  <si>
    <t>乗馬クラブ</t>
  </si>
  <si>
    <t>職場</t>
  </si>
  <si>
    <t>ショッピングモール</t>
  </si>
  <si>
    <t>神社・寺・教会・旧跡</t>
  </si>
  <si>
    <t>心理臨床センター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</si>
  <si>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</si>
  <si>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</si>
  <si>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</si>
  <si>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</si>
  <si>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</si>
  <si>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</si>
  <si>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</si>
  <si>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</si>
  <si>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その他のコート</t>
  </si>
  <si>
    <t>ダーツ場</t>
  </si>
  <si>
    <t>太鼓道場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</si>
  <si>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</si>
  <si>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</si>
  <si>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</si>
  <si>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</si>
  <si>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</si>
  <si>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</si>
  <si>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</si>
  <si>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ディスクゴルフ場</t>
  </si>
  <si>
    <t>テニスクラブ（テニス教室）</t>
  </si>
  <si>
    <t>テニスコート</t>
  </si>
  <si>
    <t>動物園</t>
  </si>
  <si>
    <t>道路</t>
  </si>
  <si>
    <t>トランポリン場</t>
  </si>
  <si>
    <t>習いごとの実施場所</t>
  </si>
  <si>
    <t>日本舞踊の教室（先生の家）</t>
  </si>
  <si>
    <t>ネットカフェ</t>
  </si>
  <si>
    <t>パークゴルフ場</t>
  </si>
  <si>
    <t>ハイキングコース</t>
  </si>
  <si>
    <t>バスケットクラブ</t>
  </si>
  <si>
    <t>バスケットボールコート</t>
  </si>
  <si>
    <t>バッティングセンター</t>
  </si>
  <si>
    <t>バドミントンクラブ</t>
  </si>
  <si>
    <t>バレエ教室</t>
  </si>
  <si>
    <t>ビリヤード場</t>
  </si>
  <si>
    <t>プール</t>
  </si>
  <si>
    <t>複合スポーツ施設</t>
  </si>
  <si>
    <t>フットサルコート</t>
  </si>
  <si>
    <t>ボウリング場</t>
  </si>
  <si>
    <t>牧場</t>
  </si>
  <si>
    <t>ボクシングジム</t>
  </si>
  <si>
    <t>ホッケー場</t>
  </si>
  <si>
    <t>ホテル・旅館</t>
  </si>
  <si>
    <t>ボルダリングジム・クライミングジム</t>
  </si>
  <si>
    <t>マレットゴルフ場</t>
  </si>
  <si>
    <t>湖・池・沼</t>
  </si>
  <si>
    <t>野球場</t>
  </si>
  <si>
    <t>山・高原・林</t>
  </si>
  <si>
    <t>ヨガ教室</t>
  </si>
  <si>
    <t>ラグビー場</t>
  </si>
  <si>
    <t>ラグビースクール</t>
  </si>
  <si>
    <t>ランニングコース</t>
  </si>
  <si>
    <t>リトミック教室</t>
  </si>
  <si>
    <t>リハビリセンター</t>
  </si>
  <si>
    <t>旅行先</t>
  </si>
  <si>
    <t>ローラースケート場</t>
  </si>
  <si>
    <t>その他</t>
  </si>
  <si>
    <t>Ｑ３カ．実施場所</t>
  </si>
  <si>
    <t>表頭:Ｑ３キ．指導者の有無(SA)</t>
  </si>
  <si>
    <t>いる</t>
  </si>
  <si>
    <t>いない</t>
  </si>
  <si>
    <t>Ｑ３キ．指導者の有無</t>
  </si>
  <si>
    <t>②12～21歳のスポーツライフに関する調査2021（第16回）単純集計結果（Q3N表）</t>
    <rPh sb="31" eb="33">
      <t>タンジュン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</si>
</sst>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/>
    <xf numFmtId="177" fontId="1" fillId="2" borderId="3" xfId="0" applyNumberFormat="1" applyFont="1" applyFill="1" applyBorder="1"/>
    <xf numFmtId="177" fontId="1" fillId="2" borderId="1" xfId="0" applyNumberFormat="1" applyFont="1" applyFill="1" applyBorder="1"/>
    <xf numFmtId="177" fontId="1" fillId="2" borderId="4" xfId="0" applyNumberFormat="1" applyFont="1" applyFill="1" applyBorder="1"/>
    <xf numFmtId="0" fontId="1" fillId="0" borderId="0" xfId="0" applyFont="1" applyAlignment="1"/>
    <xf numFmtId="176" fontId="1" fillId="2" borderId="5" xfId="0" applyNumberFormat="1" applyFont="1" applyFill="1" applyBorder="1"/>
    <xf numFmtId="176" fontId="1" fillId="2" borderId="3" xfId="0" applyNumberFormat="1" applyFont="1" applyFill="1" applyBorder="1"/>
    <xf numFmtId="178" fontId="1" fillId="2" borderId="3" xfId="0" applyNumberFormat="1" applyFont="1" applyFill="1" applyBorder="1"/>
    <xf numFmtId="178" fontId="1" fillId="2" borderId="5" xfId="0" applyNumberFormat="1" applyFont="1" applyFill="1" applyBorder="1"/>
    <xf numFmtId="0" fontId="1" fillId="3" borderId="6" xfId="0" applyFont="1" applyFill="1" applyBorder="1" applyAlignment="1">
      <alignment horizontal="center" vertical="center"/>
    </xf>
    <xf numFmtId="0" fontId="1" fillId="0" borderId="0" xfId="0" applyFont="1"/>
    <xf numFmtId="177" fontId="1" fillId="2" borderId="7" xfId="0" applyNumberFormat="1" applyFont="1" applyFill="1" applyBorder="1"/>
    <xf numFmtId="177" fontId="1" fillId="2" borderId="9" xfId="0" applyNumberFormat="1" applyFont="1" applyFill="1" applyBorder="1"/>
    <xf numFmtId="177" fontId="1" fillId="2" borderId="10" xfId="0" applyNumberFormat="1" applyFont="1" applyFill="1" applyBorder="1"/>
    <xf numFmtId="0" fontId="1" fillId="2" borderId="11" xfId="0" applyFont="1" applyFill="1" applyBorder="1"/>
    <xf numFmtId="49" fontId="1" fillId="2" borderId="14" xfId="0" applyNumberFormat="1" applyFont="1" applyFill="1" applyBorder="1" applyAlignment="1">
      <alignment horizontal="left" wrapText="1"/>
    </xf>
    <xf numFmtId="49" fontId="1" fillId="2" borderId="15" xfId="0" applyNumberFormat="1" applyFont="1" applyFill="1" applyBorder="1" applyAlignment="1">
      <alignment horizontal="left" vertical="top" wrapText="1"/>
    </xf>
    <xf numFmtId="0" fontId="1" fillId="2" borderId="16" xfId="0" applyFont="1" applyFill="1" applyBorder="1"/>
    <xf numFmtId="0" fontId="2" fillId="0" borderId="0" xfId="0" applyFont="1"/>
    <xf numFmtId="0" fontId="1" fillId="2" borderId="17" xfId="0" applyFont="1" applyFill="1" applyBorder="1"/>
    <xf numFmtId="0" fontId="1" fillId="0" borderId="6" xfId="0" applyFont="1" applyBorder="1" applyAlignment="1">
      <alignment vertical="center" wrapText="1"/>
    </xf>
    <xf numFmtId="177" fontId="1" fillId="2" borderId="19" xfId="0" applyNumberFormat="1" applyFont="1" applyFill="1" applyBorder="1"/>
    <xf numFmtId="177" fontId="1" fillId="2" borderId="21" xfId="0" applyNumberFormat="1" applyFont="1" applyFill="1" applyBorder="1"/>
    <xf numFmtId="49" fontId="1" fillId="2" borderId="22" xfId="0" applyNumberFormat="1" applyFont="1" applyFill="1" applyBorder="1" applyAlignment="1">
      <alignment horizontal="left" vertical="top" wrapText="1"/>
    </xf>
    <xf numFmtId="0" fontId="1" fillId="2" borderId="23" xfId="0" applyFont="1" applyFill="1" applyBorder="1"/>
    <xf numFmtId="0" fontId="1" fillId="2" borderId="24" xfId="0" applyFont="1" applyFill="1" applyBorder="1"/>
    <xf numFmtId="177" fontId="1" fillId="2" borderId="22" xfId="0" applyNumberFormat="1" applyFont="1" applyFill="1" applyBorder="1"/>
    <xf numFmtId="49" fontId="1" fillId="2" borderId="25" xfId="0" applyNumberFormat="1" applyFont="1" applyFill="1" applyBorder="1" applyAlignment="1">
      <alignment horizontal="left" wrapText="1"/>
    </xf>
    <xf numFmtId="49" fontId="1" fillId="2" borderId="27" xfId="0" applyNumberFormat="1" applyFont="1" applyFill="1" applyBorder="1" applyAlignment="1">
      <alignment horizontal="left" vertical="top" wrapText="1"/>
    </xf>
    <xf numFmtId="177" fontId="1" fillId="2" borderId="5" xfId="0" applyNumberFormat="1" applyFont="1" applyFill="1" applyBorder="1"/>
    <xf numFmtId="177" fontId="1" fillId="2" borderId="28" xfId="0" applyNumberFormat="1" applyFont="1" applyFill="1" applyBorder="1"/>
    <xf numFmtId="177" fontId="1" fillId="2" borderId="27" xfId="0" applyNumberFormat="1" applyFont="1" applyFill="1" applyBorder="1"/>
    <xf numFmtId="176" fontId="1" fillId="2" borderId="27" xfId="0" applyNumberFormat="1" applyFont="1" applyFill="1" applyBorder="1"/>
    <xf numFmtId="178" fontId="1" fillId="2" borderId="4" xfId="0" applyNumberFormat="1" applyFont="1" applyFill="1" applyBorder="1"/>
    <xf numFmtId="178" fontId="1" fillId="2" borderId="28" xfId="0" applyNumberFormat="1" applyFont="1" applyFill="1" applyBorder="1"/>
    <xf numFmtId="176" fontId="1" fillId="2" borderId="1" xfId="0" applyNumberFormat="1" applyFont="1" applyFill="1" applyBorder="1"/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top" wrapText="1"/>
    </xf>
    <xf numFmtId="0" fontId="1" fillId="2" borderId="20" xfId="0" applyFont="1" applyFill="1" applyBorder="1" applyAlignment="1">
      <alignment vertical="top" wrapText="1"/>
    </xf>
    <xf numFmtId="0" fontId="1" fillId="2" borderId="18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workbookViewId="0">
      <selection activeCell="B3" sqref="B3"/>
    </sheetView>
  </sheetViews>
  <sheetFormatPr defaultColWidth="8.8984375" defaultRowHeight="12.6" x14ac:dyDescent="0.25"/>
  <cols>
    <col min="1" max="1" width="3.59765625" style="12" customWidth="1"/>
    <col min="2" max="2" width="5.59765625" style="12" customWidth="1"/>
    <col min="3" max="3" width="26.59765625" style="12" customWidth="1"/>
    <col min="4" max="4" width="7.59765625" style="12" customWidth="1"/>
    <col min="5" max="5" width="26.59765625" style="12" customWidth="1"/>
    <col min="6" max="6" width="7.59765625" style="12" customWidth="1"/>
    <col min="7" max="7" width="10.59765625" style="12" customWidth="1"/>
    <col min="8" max="10" width="26.59765625" style="12" customWidth="1"/>
    <col min="11" max="16384" width="8.8984375" style="12"/>
  </cols>
  <sheetData>
    <row r="1" spans="2:10" x14ac:dyDescent="0.25">
      <c r="B1" s="39"/>
    </row>
    <row r="2" spans="2:10" x14ac:dyDescent="0.25">
      <c r="B2" s="12" t="s">
        <v>323</v>
      </c>
    </row>
    <row r="5" spans="2:10" x14ac:dyDescent="0.25">
      <c r="B5" s="40" t="s">
        <v>0</v>
      </c>
      <c r="C5" s="41" t="s">
        <v>1</v>
      </c>
      <c r="D5" s="42"/>
      <c r="E5" s="41" t="s">
        <v>4</v>
      </c>
      <c r="F5" s="42"/>
      <c r="G5" s="40" t="s">
        <v>5</v>
      </c>
      <c r="H5" s="40" t="s">
        <v>6</v>
      </c>
      <c r="I5" s="40" t="s">
        <v>7</v>
      </c>
      <c r="J5" s="40" t="s">
        <v>8</v>
      </c>
    </row>
    <row r="6" spans="2:10" x14ac:dyDescent="0.25">
      <c r="B6" s="40"/>
      <c r="C6" s="11" t="s">
        <v>2</v>
      </c>
      <c r="D6" s="11" t="s">
        <v>3</v>
      </c>
      <c r="E6" s="11" t="s">
        <v>2</v>
      </c>
      <c r="F6" s="11" t="s">
        <v>3</v>
      </c>
      <c r="G6" s="40"/>
      <c r="H6" s="40"/>
      <c r="I6" s="40"/>
      <c r="J6" s="40"/>
    </row>
    <row r="7" spans="2:10" x14ac:dyDescent="0.25">
      <c r="B7" s="22">
        <v>1</v>
      </c>
      <c r="C7" s="22" t="s">
        <v>158</v>
      </c>
      <c r="D7" s="22" t="s">
        <v>159</v>
      </c>
      <c r="E7" s="22" t="s">
        <v>160</v>
      </c>
      <c r="F7" s="22" t="s">
        <v>159</v>
      </c>
      <c r="G7" s="38" t="str">
        <f xml:space="preserve"> HYPERLINK("#'N(1)'!B4:R145", "N(1)")</f>
        <v>N(1)</v>
      </c>
      <c r="H7" s="22"/>
      <c r="I7" s="22"/>
      <c r="J7" s="22" t="s">
        <v>161</v>
      </c>
    </row>
    <row r="8" spans="2:10" x14ac:dyDescent="0.25">
      <c r="B8" s="22">
        <v>2</v>
      </c>
      <c r="C8" s="22" t="s">
        <v>169</v>
      </c>
      <c r="D8" s="22" t="s">
        <v>159</v>
      </c>
      <c r="E8" s="22" t="s">
        <v>160</v>
      </c>
      <c r="F8" s="22" t="s">
        <v>159</v>
      </c>
      <c r="G8" s="38" t="str">
        <f xml:space="preserve"> HYPERLINK("#'N(2)'!B4:O145", "N(2)")</f>
        <v>N(2)</v>
      </c>
      <c r="H8" s="22"/>
      <c r="I8" s="22"/>
      <c r="J8" s="22" t="s">
        <v>161</v>
      </c>
    </row>
    <row r="9" spans="2:10" x14ac:dyDescent="0.25">
      <c r="B9" s="22">
        <v>3</v>
      </c>
      <c r="C9" s="22" t="s">
        <v>178</v>
      </c>
      <c r="D9" s="22" t="s">
        <v>159</v>
      </c>
      <c r="E9" s="22" t="s">
        <v>160</v>
      </c>
      <c r="F9" s="22" t="s">
        <v>159</v>
      </c>
      <c r="G9" s="38" t="str">
        <f xml:space="preserve"> HYPERLINK("#'N(3)'!B4:O145", "N(3)")</f>
        <v>N(3)</v>
      </c>
      <c r="H9" s="22"/>
      <c r="I9" s="22"/>
      <c r="J9" s="22" t="s">
        <v>161</v>
      </c>
    </row>
    <row r="10" spans="2:10" x14ac:dyDescent="0.25">
      <c r="B10" s="22">
        <v>4</v>
      </c>
      <c r="C10" s="22" t="s">
        <v>184</v>
      </c>
      <c r="D10" s="22" t="s">
        <v>185</v>
      </c>
      <c r="E10" s="22" t="s">
        <v>160</v>
      </c>
      <c r="F10" s="22" t="s">
        <v>159</v>
      </c>
      <c r="G10" s="38" t="str">
        <f xml:space="preserve"> HYPERLINK("#'N(4)'!B4:L145", "N(4)")</f>
        <v>N(4)</v>
      </c>
      <c r="H10" s="22"/>
      <c r="I10" s="22"/>
      <c r="J10" s="22" t="s">
        <v>161</v>
      </c>
    </row>
    <row r="11" spans="2:10" x14ac:dyDescent="0.25">
      <c r="B11" s="22">
        <v>5</v>
      </c>
      <c r="C11" s="22" t="s">
        <v>205</v>
      </c>
      <c r="D11" s="22" t="s">
        <v>159</v>
      </c>
      <c r="E11" s="22" t="s">
        <v>160</v>
      </c>
      <c r="F11" s="22" t="s">
        <v>159</v>
      </c>
      <c r="G11" s="38" t="str">
        <f xml:space="preserve"> HYPERLINK("#'N(5)'!B4:AA145", "N(5)")</f>
        <v>N(5)</v>
      </c>
      <c r="H11" s="22"/>
      <c r="I11" s="22"/>
      <c r="J11" s="22" t="s">
        <v>161</v>
      </c>
    </row>
    <row r="12" spans="2:10" x14ac:dyDescent="0.25">
      <c r="B12" s="22">
        <v>6</v>
      </c>
      <c r="C12" s="22" t="s">
        <v>211</v>
      </c>
      <c r="D12" s="22" t="s">
        <v>159</v>
      </c>
      <c r="E12" s="22" t="s">
        <v>160</v>
      </c>
      <c r="F12" s="22" t="s">
        <v>159</v>
      </c>
      <c r="G12" s="38" t="str">
        <f xml:space="preserve"> HYPERLINK("#'N(6)'!B4:K145", "N(6)")</f>
        <v>N(6)</v>
      </c>
      <c r="H12" s="22" t="s">
        <v>212</v>
      </c>
      <c r="I12" s="22"/>
      <c r="J12" s="22" t="s">
        <v>161</v>
      </c>
    </row>
    <row r="13" spans="2:10" x14ac:dyDescent="0.25">
      <c r="B13" s="22">
        <v>7</v>
      </c>
      <c r="C13" s="22" t="s">
        <v>318</v>
      </c>
      <c r="D13" s="22" t="s">
        <v>159</v>
      </c>
      <c r="E13" s="22" t="s">
        <v>160</v>
      </c>
      <c r="F13" s="22" t="s">
        <v>159</v>
      </c>
      <c r="G13" s="38" t="str">
        <f xml:space="preserve"> HYPERLINK("#'N(7)'!B4:DH145", "N(7)")</f>
        <v>N(7)</v>
      </c>
      <c r="H13" s="22"/>
      <c r="I13" s="22"/>
      <c r="J13" s="22" t="s">
        <v>161</v>
      </c>
    </row>
    <row r="14" spans="2:10" x14ac:dyDescent="0.25">
      <c r="B14" s="22">
        <v>8</v>
      </c>
      <c r="C14" s="22" t="s">
        <v>322</v>
      </c>
      <c r="D14" s="22" t="s">
        <v>159</v>
      </c>
      <c r="E14" s="22" t="s">
        <v>160</v>
      </c>
      <c r="F14" s="22" t="s">
        <v>159</v>
      </c>
      <c r="G14" s="38" t="str">
        <f xml:space="preserve"> HYPERLINK("#'N(8)'!B4:J145", "N(8)")</f>
        <v>N(8)</v>
      </c>
      <c r="H14" s="22"/>
      <c r="I14" s="22"/>
      <c r="J14" s="22" t="s">
        <v>161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8" width="8.59765625" style="12" customWidth="1"/>
    <col min="19" max="16384" width="8.8984375" style="12"/>
  </cols>
  <sheetData>
    <row r="4" spans="2:18" x14ac:dyDescent="0.25">
      <c r="B4" s="20" t="str">
        <f xml:space="preserve"> HYPERLINK("#'目次'!B7", "[1]")</f>
        <v>[1]</v>
      </c>
      <c r="C4" s="6" t="s">
        <v>9</v>
      </c>
    </row>
    <row r="7" spans="2:18" x14ac:dyDescent="0.25">
      <c r="C7" s="6" t="s">
        <v>10</v>
      </c>
    </row>
    <row r="8" spans="2:18" ht="63" x14ac:dyDescent="0.25">
      <c r="E8" s="43"/>
      <c r="F8" s="44"/>
      <c r="G8" s="25" t="s">
        <v>11</v>
      </c>
      <c r="H8" s="18" t="s">
        <v>12</v>
      </c>
      <c r="I8" s="1" t="s">
        <v>13</v>
      </c>
      <c r="J8" s="1" t="s">
        <v>14</v>
      </c>
      <c r="K8" s="1" t="s">
        <v>15</v>
      </c>
      <c r="L8" s="1" t="s">
        <v>16</v>
      </c>
      <c r="M8" s="1" t="s">
        <v>17</v>
      </c>
      <c r="N8" s="1" t="s">
        <v>18</v>
      </c>
      <c r="O8" s="1" t="s">
        <v>19</v>
      </c>
      <c r="P8" s="1" t="s">
        <v>20</v>
      </c>
      <c r="Q8" s="1" t="s">
        <v>21</v>
      </c>
      <c r="R8" s="30" t="s">
        <v>22</v>
      </c>
    </row>
    <row r="9" spans="2:18" x14ac:dyDescent="0.25">
      <c r="E9" s="45"/>
      <c r="F9" s="46"/>
      <c r="G9" s="21"/>
      <c r="H9" s="16"/>
      <c r="I9" s="2"/>
      <c r="J9" s="2"/>
      <c r="K9" s="2"/>
      <c r="L9" s="2"/>
      <c r="M9" s="2"/>
      <c r="N9" s="2"/>
      <c r="O9" s="2"/>
      <c r="P9" s="2"/>
      <c r="Q9" s="2"/>
      <c r="R9" s="26"/>
    </row>
    <row r="10" spans="2:18" x14ac:dyDescent="0.25">
      <c r="E10" s="29" t="s">
        <v>23</v>
      </c>
      <c r="F10" s="19"/>
      <c r="G10" s="28">
        <v>279</v>
      </c>
      <c r="H10" s="24">
        <v>119</v>
      </c>
      <c r="I10" s="4">
        <v>32</v>
      </c>
      <c r="J10" s="4">
        <v>17</v>
      </c>
      <c r="K10" s="4">
        <v>19</v>
      </c>
      <c r="L10" s="4">
        <v>11</v>
      </c>
      <c r="M10" s="4">
        <v>37</v>
      </c>
      <c r="N10" s="4">
        <v>35</v>
      </c>
      <c r="O10" s="4">
        <v>9</v>
      </c>
      <c r="P10" s="4">
        <v>0</v>
      </c>
      <c r="Q10" s="37">
        <v>124.2</v>
      </c>
      <c r="R10" s="34">
        <v>122.3</v>
      </c>
    </row>
    <row r="11" spans="2:18" x14ac:dyDescent="0.25">
      <c r="E11" s="29" t="s">
        <v>24</v>
      </c>
      <c r="F11" s="19"/>
      <c r="G11" s="23">
        <v>46</v>
      </c>
      <c r="H11" s="15">
        <v>35</v>
      </c>
      <c r="I11" s="3">
        <v>7</v>
      </c>
      <c r="J11" s="3">
        <v>3</v>
      </c>
      <c r="K11" s="3">
        <v>0</v>
      </c>
      <c r="L11" s="3">
        <v>0</v>
      </c>
      <c r="M11" s="3">
        <v>0</v>
      </c>
      <c r="N11" s="3">
        <v>1</v>
      </c>
      <c r="O11" s="3">
        <v>0</v>
      </c>
      <c r="P11" s="3">
        <v>0</v>
      </c>
      <c r="Q11" s="8">
        <v>32.299999999999997</v>
      </c>
      <c r="R11" s="7">
        <v>52.3</v>
      </c>
    </row>
    <row r="12" spans="2:18" x14ac:dyDescent="0.25">
      <c r="E12" s="29" t="s">
        <v>25</v>
      </c>
      <c r="F12" s="19"/>
      <c r="G12" s="23">
        <v>3</v>
      </c>
      <c r="H12" s="15">
        <v>3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8">
        <v>20.7</v>
      </c>
      <c r="R12" s="7">
        <v>24.2</v>
      </c>
    </row>
    <row r="13" spans="2:18" x14ac:dyDescent="0.25">
      <c r="E13" s="29" t="s">
        <v>26</v>
      </c>
      <c r="F13" s="19"/>
      <c r="G13" s="23">
        <v>18</v>
      </c>
      <c r="H13" s="15">
        <v>12</v>
      </c>
      <c r="I13" s="3">
        <v>4</v>
      </c>
      <c r="J13" s="3">
        <v>1</v>
      </c>
      <c r="K13" s="3">
        <v>0</v>
      </c>
      <c r="L13" s="3">
        <v>0</v>
      </c>
      <c r="M13" s="3">
        <v>1</v>
      </c>
      <c r="N13" s="3">
        <v>0</v>
      </c>
      <c r="O13" s="3">
        <v>0</v>
      </c>
      <c r="P13" s="3">
        <v>0</v>
      </c>
      <c r="Q13" s="8">
        <v>38.4</v>
      </c>
      <c r="R13" s="7">
        <v>62.2</v>
      </c>
    </row>
    <row r="14" spans="2:18" x14ac:dyDescent="0.25">
      <c r="E14" s="29" t="s">
        <v>27</v>
      </c>
      <c r="F14" s="19"/>
      <c r="G14" s="23">
        <v>145</v>
      </c>
      <c r="H14" s="15">
        <v>62</v>
      </c>
      <c r="I14" s="3">
        <v>16</v>
      </c>
      <c r="J14" s="3">
        <v>7</v>
      </c>
      <c r="K14" s="3">
        <v>8</v>
      </c>
      <c r="L14" s="3">
        <v>8</v>
      </c>
      <c r="M14" s="3">
        <v>14</v>
      </c>
      <c r="N14" s="3">
        <v>19</v>
      </c>
      <c r="O14" s="3">
        <v>11</v>
      </c>
      <c r="P14" s="3">
        <v>0</v>
      </c>
      <c r="Q14" s="8">
        <v>131.30000000000001</v>
      </c>
      <c r="R14" s="7">
        <v>131.9</v>
      </c>
    </row>
    <row r="15" spans="2:18" x14ac:dyDescent="0.25">
      <c r="E15" s="29" t="s">
        <v>28</v>
      </c>
      <c r="F15" s="19"/>
      <c r="G15" s="23">
        <v>29</v>
      </c>
      <c r="H15" s="15">
        <v>19</v>
      </c>
      <c r="I15" s="3">
        <v>0</v>
      </c>
      <c r="J15" s="3">
        <v>0</v>
      </c>
      <c r="K15" s="3">
        <v>2</v>
      </c>
      <c r="L15" s="3">
        <v>3</v>
      </c>
      <c r="M15" s="3">
        <v>2</v>
      </c>
      <c r="N15" s="3">
        <v>3</v>
      </c>
      <c r="O15" s="3">
        <v>0</v>
      </c>
      <c r="P15" s="3">
        <v>0</v>
      </c>
      <c r="Q15" s="8">
        <v>89.4</v>
      </c>
      <c r="R15" s="7">
        <v>118.4</v>
      </c>
    </row>
    <row r="16" spans="2:18" x14ac:dyDescent="0.25">
      <c r="E16" s="29" t="s">
        <v>29</v>
      </c>
      <c r="F16" s="19"/>
      <c r="G16" s="23">
        <v>116</v>
      </c>
      <c r="H16" s="15">
        <v>82</v>
      </c>
      <c r="I16" s="3">
        <v>11</v>
      </c>
      <c r="J16" s="3">
        <v>8</v>
      </c>
      <c r="K16" s="3">
        <v>6</v>
      </c>
      <c r="L16" s="3">
        <v>2</v>
      </c>
      <c r="M16" s="3">
        <v>2</v>
      </c>
      <c r="N16" s="3">
        <v>5</v>
      </c>
      <c r="O16" s="3">
        <v>0</v>
      </c>
      <c r="P16" s="3">
        <v>0</v>
      </c>
      <c r="Q16" s="8">
        <v>51.3</v>
      </c>
      <c r="R16" s="7">
        <v>78.900000000000006</v>
      </c>
    </row>
    <row r="17" spans="5:18" x14ac:dyDescent="0.25">
      <c r="E17" s="29" t="s">
        <v>30</v>
      </c>
      <c r="F17" s="19"/>
      <c r="G17" s="23">
        <v>219</v>
      </c>
      <c r="H17" s="15">
        <v>103</v>
      </c>
      <c r="I17" s="3">
        <v>24</v>
      </c>
      <c r="J17" s="3">
        <v>19</v>
      </c>
      <c r="K17" s="3">
        <v>10</v>
      </c>
      <c r="L17" s="3">
        <v>11</v>
      </c>
      <c r="M17" s="3">
        <v>23</v>
      </c>
      <c r="N17" s="3">
        <v>24</v>
      </c>
      <c r="O17" s="3">
        <v>5</v>
      </c>
      <c r="P17" s="3">
        <v>0</v>
      </c>
      <c r="Q17" s="8">
        <v>109.9</v>
      </c>
      <c r="R17" s="7">
        <v>117.5</v>
      </c>
    </row>
    <row r="18" spans="5:18" ht="25.2" x14ac:dyDescent="0.25">
      <c r="E18" s="29" t="s">
        <v>31</v>
      </c>
      <c r="F18" s="19"/>
      <c r="G18" s="23">
        <v>1</v>
      </c>
      <c r="H18" s="15">
        <v>0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8">
        <v>104</v>
      </c>
      <c r="R18" s="7">
        <v>0</v>
      </c>
    </row>
    <row r="19" spans="5:18" x14ac:dyDescent="0.25">
      <c r="E19" s="29" t="s">
        <v>32</v>
      </c>
      <c r="F19" s="19"/>
      <c r="G19" s="23">
        <v>218</v>
      </c>
      <c r="H19" s="15">
        <v>98</v>
      </c>
      <c r="I19" s="3">
        <v>25</v>
      </c>
      <c r="J19" s="3">
        <v>21</v>
      </c>
      <c r="K19" s="3">
        <v>12</v>
      </c>
      <c r="L19" s="3">
        <v>18</v>
      </c>
      <c r="M19" s="3">
        <v>20</v>
      </c>
      <c r="N19" s="3">
        <v>18</v>
      </c>
      <c r="O19" s="3">
        <v>6</v>
      </c>
      <c r="P19" s="3">
        <v>0</v>
      </c>
      <c r="Q19" s="8">
        <v>108</v>
      </c>
      <c r="R19" s="7">
        <v>113.7</v>
      </c>
    </row>
    <row r="20" spans="5:18" x14ac:dyDescent="0.25">
      <c r="E20" s="29" t="s">
        <v>33</v>
      </c>
      <c r="F20" s="19"/>
      <c r="G20" s="23">
        <v>10</v>
      </c>
      <c r="H20" s="15">
        <v>6</v>
      </c>
      <c r="I20" s="3">
        <v>3</v>
      </c>
      <c r="J20" s="3">
        <v>1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8">
        <v>37.9</v>
      </c>
      <c r="R20" s="7">
        <v>35.1</v>
      </c>
    </row>
    <row r="21" spans="5:18" x14ac:dyDescent="0.25">
      <c r="E21" s="29" t="s">
        <v>34</v>
      </c>
      <c r="F21" s="19"/>
      <c r="G21" s="23">
        <v>20</v>
      </c>
      <c r="H21" s="15">
        <v>6</v>
      </c>
      <c r="I21" s="3">
        <v>0</v>
      </c>
      <c r="J21" s="3">
        <v>1</v>
      </c>
      <c r="K21" s="3">
        <v>2</v>
      </c>
      <c r="L21" s="3">
        <v>2</v>
      </c>
      <c r="M21" s="3">
        <v>3</v>
      </c>
      <c r="N21" s="3">
        <v>5</v>
      </c>
      <c r="O21" s="3">
        <v>1</v>
      </c>
      <c r="P21" s="3">
        <v>0</v>
      </c>
      <c r="Q21" s="8">
        <v>180</v>
      </c>
      <c r="R21" s="7">
        <v>130</v>
      </c>
    </row>
    <row r="22" spans="5:18" x14ac:dyDescent="0.25">
      <c r="E22" s="29" t="s">
        <v>35</v>
      </c>
      <c r="F22" s="19"/>
      <c r="G22" s="23">
        <v>263</v>
      </c>
      <c r="H22" s="15">
        <v>162</v>
      </c>
      <c r="I22" s="3">
        <v>27</v>
      </c>
      <c r="J22" s="3">
        <v>14</v>
      </c>
      <c r="K22" s="3">
        <v>14</v>
      </c>
      <c r="L22" s="3">
        <v>12</v>
      </c>
      <c r="M22" s="3">
        <v>15</v>
      </c>
      <c r="N22" s="3">
        <v>14</v>
      </c>
      <c r="O22" s="3">
        <v>5</v>
      </c>
      <c r="P22" s="3">
        <v>0</v>
      </c>
      <c r="Q22" s="8">
        <v>75</v>
      </c>
      <c r="R22" s="7">
        <v>102.5</v>
      </c>
    </row>
    <row r="23" spans="5:18" x14ac:dyDescent="0.25">
      <c r="E23" s="29" t="s">
        <v>36</v>
      </c>
      <c r="F23" s="19"/>
      <c r="G23" s="23">
        <v>6</v>
      </c>
      <c r="H23" s="15">
        <v>1</v>
      </c>
      <c r="I23" s="3">
        <v>0</v>
      </c>
      <c r="J23" s="3">
        <v>1</v>
      </c>
      <c r="K23" s="3">
        <v>0</v>
      </c>
      <c r="L23" s="3">
        <v>0</v>
      </c>
      <c r="M23" s="3">
        <v>1</v>
      </c>
      <c r="N23" s="3">
        <v>3</v>
      </c>
      <c r="O23" s="3">
        <v>0</v>
      </c>
      <c r="P23" s="3">
        <v>0</v>
      </c>
      <c r="Q23" s="8">
        <v>216.8</v>
      </c>
      <c r="R23" s="7">
        <v>132.9</v>
      </c>
    </row>
    <row r="24" spans="5:18" x14ac:dyDescent="0.25">
      <c r="E24" s="29" t="s">
        <v>37</v>
      </c>
      <c r="F24" s="19"/>
      <c r="G24" s="23">
        <v>3</v>
      </c>
      <c r="H24" s="15">
        <v>2</v>
      </c>
      <c r="I24" s="3">
        <v>1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8">
        <v>23.3</v>
      </c>
      <c r="R24" s="7">
        <v>25</v>
      </c>
    </row>
    <row r="25" spans="5:18" x14ac:dyDescent="0.25">
      <c r="E25" s="29" t="s">
        <v>38</v>
      </c>
      <c r="F25" s="19"/>
      <c r="G25" s="23">
        <v>71</v>
      </c>
      <c r="H25" s="15">
        <v>69</v>
      </c>
      <c r="I25" s="3">
        <v>1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  <c r="O25" s="3">
        <v>0</v>
      </c>
      <c r="P25" s="3">
        <v>0</v>
      </c>
      <c r="Q25" s="8">
        <v>10.3</v>
      </c>
      <c r="R25" s="7">
        <v>31.4</v>
      </c>
    </row>
    <row r="26" spans="5:18" x14ac:dyDescent="0.25">
      <c r="E26" s="29" t="s">
        <v>39</v>
      </c>
      <c r="F26" s="19"/>
      <c r="G26" s="23">
        <v>159</v>
      </c>
      <c r="H26" s="15">
        <v>87</v>
      </c>
      <c r="I26" s="3">
        <v>7</v>
      </c>
      <c r="J26" s="3">
        <v>5</v>
      </c>
      <c r="K26" s="3">
        <v>9</v>
      </c>
      <c r="L26" s="3">
        <v>16</v>
      </c>
      <c r="M26" s="3">
        <v>25</v>
      </c>
      <c r="N26" s="3">
        <v>8</v>
      </c>
      <c r="O26" s="3">
        <v>2</v>
      </c>
      <c r="P26" s="3">
        <v>0</v>
      </c>
      <c r="Q26" s="8">
        <v>102.4</v>
      </c>
      <c r="R26" s="7">
        <v>116.1</v>
      </c>
    </row>
    <row r="27" spans="5:18" x14ac:dyDescent="0.25">
      <c r="E27" s="29" t="s">
        <v>40</v>
      </c>
      <c r="F27" s="19"/>
      <c r="G27" s="23">
        <v>74</v>
      </c>
      <c r="H27" s="15">
        <v>33</v>
      </c>
      <c r="I27" s="3">
        <v>10</v>
      </c>
      <c r="J27" s="3">
        <v>4</v>
      </c>
      <c r="K27" s="3">
        <v>6</v>
      </c>
      <c r="L27" s="3">
        <v>3</v>
      </c>
      <c r="M27" s="3">
        <v>9</v>
      </c>
      <c r="N27" s="3">
        <v>8</v>
      </c>
      <c r="O27" s="3">
        <v>1</v>
      </c>
      <c r="P27" s="3">
        <v>0</v>
      </c>
      <c r="Q27" s="8">
        <v>110.6</v>
      </c>
      <c r="R27" s="7">
        <v>117.1</v>
      </c>
    </row>
    <row r="28" spans="5:18" x14ac:dyDescent="0.25">
      <c r="E28" s="29" t="s">
        <v>41</v>
      </c>
      <c r="F28" s="19"/>
      <c r="G28" s="23">
        <v>90</v>
      </c>
      <c r="H28" s="15">
        <v>22</v>
      </c>
      <c r="I28" s="3">
        <v>3</v>
      </c>
      <c r="J28" s="3">
        <v>4</v>
      </c>
      <c r="K28" s="3">
        <v>6</v>
      </c>
      <c r="L28" s="3">
        <v>10</v>
      </c>
      <c r="M28" s="3">
        <v>30</v>
      </c>
      <c r="N28" s="3">
        <v>12</v>
      </c>
      <c r="O28" s="3">
        <v>3</v>
      </c>
      <c r="P28" s="3">
        <v>0</v>
      </c>
      <c r="Q28" s="8">
        <v>183.2</v>
      </c>
      <c r="R28" s="7">
        <v>117.4</v>
      </c>
    </row>
    <row r="29" spans="5:18" x14ac:dyDescent="0.25">
      <c r="E29" s="29" t="s">
        <v>42</v>
      </c>
      <c r="F29" s="19"/>
      <c r="G29" s="23">
        <v>80</v>
      </c>
      <c r="H29" s="15">
        <v>52</v>
      </c>
      <c r="I29" s="3">
        <v>10</v>
      </c>
      <c r="J29" s="3">
        <v>9</v>
      </c>
      <c r="K29" s="3">
        <v>3</v>
      </c>
      <c r="L29" s="3">
        <v>5</v>
      </c>
      <c r="M29" s="3">
        <v>0</v>
      </c>
      <c r="N29" s="3">
        <v>0</v>
      </c>
      <c r="O29" s="3">
        <v>1</v>
      </c>
      <c r="P29" s="3">
        <v>0</v>
      </c>
      <c r="Q29" s="8">
        <v>51.3</v>
      </c>
      <c r="R29" s="7">
        <v>69.5</v>
      </c>
    </row>
    <row r="30" spans="5:18" ht="25.2" x14ac:dyDescent="0.25">
      <c r="E30" s="29" t="s">
        <v>43</v>
      </c>
      <c r="F30" s="19"/>
      <c r="G30" s="23">
        <v>4</v>
      </c>
      <c r="H30" s="15">
        <v>3</v>
      </c>
      <c r="I30" s="3">
        <v>1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8">
        <v>16.3</v>
      </c>
      <c r="R30" s="7">
        <v>29.2</v>
      </c>
    </row>
    <row r="31" spans="5:18" ht="25.2" x14ac:dyDescent="0.25">
      <c r="E31" s="29" t="s">
        <v>44</v>
      </c>
      <c r="F31" s="19"/>
      <c r="G31" s="23">
        <v>1</v>
      </c>
      <c r="H31" s="15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8">
        <v>2</v>
      </c>
      <c r="R31" s="7">
        <v>0</v>
      </c>
    </row>
    <row r="32" spans="5:18" x14ac:dyDescent="0.25">
      <c r="E32" s="29" t="s">
        <v>45</v>
      </c>
      <c r="F32" s="19"/>
      <c r="G32" s="23">
        <v>1</v>
      </c>
      <c r="H32" s="15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8">
        <v>1</v>
      </c>
      <c r="R32" s="7">
        <v>0</v>
      </c>
    </row>
    <row r="33" spans="5:18" ht="25.2" x14ac:dyDescent="0.25">
      <c r="E33" s="29" t="s">
        <v>46</v>
      </c>
      <c r="F33" s="19"/>
      <c r="G33" s="23">
        <v>131</v>
      </c>
      <c r="H33" s="15">
        <v>82</v>
      </c>
      <c r="I33" s="3">
        <v>18</v>
      </c>
      <c r="J33" s="3">
        <v>17</v>
      </c>
      <c r="K33" s="3">
        <v>11</v>
      </c>
      <c r="L33" s="3">
        <v>2</v>
      </c>
      <c r="M33" s="3">
        <v>1</v>
      </c>
      <c r="N33" s="3">
        <v>0</v>
      </c>
      <c r="O33" s="3">
        <v>0</v>
      </c>
      <c r="P33" s="3">
        <v>0</v>
      </c>
      <c r="Q33" s="8">
        <v>48.1</v>
      </c>
      <c r="R33" s="7">
        <v>55.6</v>
      </c>
    </row>
    <row r="34" spans="5:18" x14ac:dyDescent="0.25">
      <c r="E34" s="29" t="s">
        <v>47</v>
      </c>
      <c r="F34" s="19"/>
      <c r="G34" s="23">
        <v>11</v>
      </c>
      <c r="H34" s="15">
        <v>3</v>
      </c>
      <c r="I34" s="3">
        <v>4</v>
      </c>
      <c r="J34" s="3">
        <v>2</v>
      </c>
      <c r="K34" s="3">
        <v>1</v>
      </c>
      <c r="L34" s="3">
        <v>1</v>
      </c>
      <c r="M34" s="3">
        <v>0</v>
      </c>
      <c r="N34" s="3">
        <v>0</v>
      </c>
      <c r="O34" s="3">
        <v>0</v>
      </c>
      <c r="P34" s="3">
        <v>0</v>
      </c>
      <c r="Q34" s="8">
        <v>75</v>
      </c>
      <c r="R34" s="7">
        <v>64.900000000000006</v>
      </c>
    </row>
    <row r="35" spans="5:18" ht="25.2" x14ac:dyDescent="0.25">
      <c r="E35" s="29" t="s">
        <v>48</v>
      </c>
      <c r="F35" s="19"/>
      <c r="G35" s="23">
        <v>74</v>
      </c>
      <c r="H35" s="15">
        <v>24</v>
      </c>
      <c r="I35" s="3">
        <v>12</v>
      </c>
      <c r="J35" s="3">
        <v>8</v>
      </c>
      <c r="K35" s="3">
        <v>7</v>
      </c>
      <c r="L35" s="3">
        <v>4</v>
      </c>
      <c r="M35" s="3">
        <v>12</v>
      </c>
      <c r="N35" s="3">
        <v>3</v>
      </c>
      <c r="O35" s="3">
        <v>4</v>
      </c>
      <c r="P35" s="3">
        <v>0</v>
      </c>
      <c r="Q35" s="8">
        <v>126.6</v>
      </c>
      <c r="R35" s="7">
        <v>113.4</v>
      </c>
    </row>
    <row r="36" spans="5:18" x14ac:dyDescent="0.25">
      <c r="E36" s="29" t="s">
        <v>49</v>
      </c>
      <c r="F36" s="19"/>
      <c r="G36" s="23">
        <v>8</v>
      </c>
      <c r="H36" s="15">
        <v>1</v>
      </c>
      <c r="I36" s="3">
        <v>5</v>
      </c>
      <c r="J36" s="3">
        <v>1</v>
      </c>
      <c r="K36" s="3">
        <v>1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8">
        <v>65.099999999999994</v>
      </c>
      <c r="R36" s="7">
        <v>45.9</v>
      </c>
    </row>
    <row r="37" spans="5:18" x14ac:dyDescent="0.25">
      <c r="E37" s="29" t="s">
        <v>50</v>
      </c>
      <c r="F37" s="19"/>
      <c r="G37" s="23">
        <v>5</v>
      </c>
      <c r="H37" s="15">
        <v>2</v>
      </c>
      <c r="I37" s="3">
        <v>0</v>
      </c>
      <c r="J37" s="3">
        <v>1</v>
      </c>
      <c r="K37" s="3">
        <v>1</v>
      </c>
      <c r="L37" s="3">
        <v>0</v>
      </c>
      <c r="M37" s="3">
        <v>0</v>
      </c>
      <c r="N37" s="3">
        <v>1</v>
      </c>
      <c r="O37" s="3">
        <v>0</v>
      </c>
      <c r="P37" s="3">
        <v>0</v>
      </c>
      <c r="Q37" s="8">
        <v>122</v>
      </c>
      <c r="R37" s="7">
        <v>121.8</v>
      </c>
    </row>
    <row r="38" spans="5:18" x14ac:dyDescent="0.25">
      <c r="E38" s="29" t="s">
        <v>51</v>
      </c>
      <c r="F38" s="19"/>
      <c r="G38" s="23">
        <v>19</v>
      </c>
      <c r="H38" s="15">
        <v>11</v>
      </c>
      <c r="I38" s="3">
        <v>3</v>
      </c>
      <c r="J38" s="3">
        <v>3</v>
      </c>
      <c r="K38" s="3">
        <v>1</v>
      </c>
      <c r="L38" s="3">
        <v>0</v>
      </c>
      <c r="M38" s="3">
        <v>1</v>
      </c>
      <c r="N38" s="3">
        <v>0</v>
      </c>
      <c r="O38" s="3">
        <v>0</v>
      </c>
      <c r="P38" s="3">
        <v>0</v>
      </c>
      <c r="Q38" s="8">
        <v>53.3</v>
      </c>
      <c r="R38" s="7">
        <v>69.8</v>
      </c>
    </row>
    <row r="39" spans="5:18" x14ac:dyDescent="0.25">
      <c r="E39" s="29" t="s">
        <v>52</v>
      </c>
      <c r="F39" s="19"/>
      <c r="G39" s="23">
        <v>6</v>
      </c>
      <c r="H39" s="15">
        <v>3</v>
      </c>
      <c r="I39" s="3">
        <v>1</v>
      </c>
      <c r="J39" s="3">
        <v>0</v>
      </c>
      <c r="K39" s="3">
        <v>1</v>
      </c>
      <c r="L39" s="3">
        <v>1</v>
      </c>
      <c r="M39" s="3">
        <v>0</v>
      </c>
      <c r="N39" s="3">
        <v>0</v>
      </c>
      <c r="O39" s="3">
        <v>0</v>
      </c>
      <c r="P39" s="3">
        <v>0</v>
      </c>
      <c r="Q39" s="8">
        <v>81.3</v>
      </c>
      <c r="R39" s="7">
        <v>80.8</v>
      </c>
    </row>
    <row r="40" spans="5:18" x14ac:dyDescent="0.25">
      <c r="E40" s="29" t="s">
        <v>53</v>
      </c>
      <c r="F40" s="19"/>
      <c r="G40" s="23">
        <v>11</v>
      </c>
      <c r="H40" s="15">
        <v>3</v>
      </c>
      <c r="I40" s="3">
        <v>4</v>
      </c>
      <c r="J40" s="3">
        <v>0</v>
      </c>
      <c r="K40" s="3">
        <v>2</v>
      </c>
      <c r="L40" s="3">
        <v>0</v>
      </c>
      <c r="M40" s="3">
        <v>1</v>
      </c>
      <c r="N40" s="3">
        <v>1</v>
      </c>
      <c r="O40" s="3">
        <v>0</v>
      </c>
      <c r="P40" s="3">
        <v>0</v>
      </c>
      <c r="Q40" s="8">
        <v>106.9</v>
      </c>
      <c r="R40" s="7">
        <v>100.9</v>
      </c>
    </row>
    <row r="41" spans="5:18" x14ac:dyDescent="0.25">
      <c r="E41" s="29" t="s">
        <v>54</v>
      </c>
      <c r="F41" s="19"/>
      <c r="G41" s="23">
        <v>49</v>
      </c>
      <c r="H41" s="15">
        <v>16</v>
      </c>
      <c r="I41" s="3">
        <v>11</v>
      </c>
      <c r="J41" s="3">
        <v>7</v>
      </c>
      <c r="K41" s="3">
        <v>7</v>
      </c>
      <c r="L41" s="3">
        <v>3</v>
      </c>
      <c r="M41" s="3">
        <v>2</v>
      </c>
      <c r="N41" s="3">
        <v>1</v>
      </c>
      <c r="O41" s="3">
        <v>2</v>
      </c>
      <c r="P41" s="3">
        <v>0</v>
      </c>
      <c r="Q41" s="8">
        <v>99.8</v>
      </c>
      <c r="R41" s="7">
        <v>94.5</v>
      </c>
    </row>
    <row r="42" spans="5:18" x14ac:dyDescent="0.25">
      <c r="E42" s="29" t="s">
        <v>55</v>
      </c>
      <c r="F42" s="19"/>
      <c r="G42" s="23">
        <v>260</v>
      </c>
      <c r="H42" s="15">
        <v>50</v>
      </c>
      <c r="I42" s="3">
        <v>30</v>
      </c>
      <c r="J42" s="3">
        <v>38</v>
      </c>
      <c r="K42" s="3">
        <v>50</v>
      </c>
      <c r="L42" s="3">
        <v>28</v>
      </c>
      <c r="M42" s="3">
        <v>27</v>
      </c>
      <c r="N42" s="3">
        <v>12</v>
      </c>
      <c r="O42" s="3">
        <v>25</v>
      </c>
      <c r="P42" s="3">
        <v>0</v>
      </c>
      <c r="Q42" s="8">
        <v>155</v>
      </c>
      <c r="R42" s="7">
        <v>109.2</v>
      </c>
    </row>
    <row r="43" spans="5:18" x14ac:dyDescent="0.25">
      <c r="E43" s="29" t="s">
        <v>56</v>
      </c>
      <c r="F43" s="19"/>
      <c r="G43" s="23">
        <v>215</v>
      </c>
      <c r="H43" s="15">
        <v>89</v>
      </c>
      <c r="I43" s="3">
        <v>40</v>
      </c>
      <c r="J43" s="3">
        <v>24</v>
      </c>
      <c r="K43" s="3">
        <v>20</v>
      </c>
      <c r="L43" s="3">
        <v>11</v>
      </c>
      <c r="M43" s="3">
        <v>14</v>
      </c>
      <c r="N43" s="3">
        <v>9</v>
      </c>
      <c r="O43" s="3">
        <v>8</v>
      </c>
      <c r="P43" s="3">
        <v>0</v>
      </c>
      <c r="Q43" s="8">
        <v>99.5</v>
      </c>
      <c r="R43" s="7">
        <v>101.7</v>
      </c>
    </row>
    <row r="44" spans="5:18" x14ac:dyDescent="0.25">
      <c r="E44" s="29" t="s">
        <v>57</v>
      </c>
      <c r="F44" s="19"/>
      <c r="G44" s="23">
        <v>310</v>
      </c>
      <c r="H44" s="15">
        <v>137</v>
      </c>
      <c r="I44" s="3">
        <v>48</v>
      </c>
      <c r="J44" s="3">
        <v>35</v>
      </c>
      <c r="K44" s="3">
        <v>30</v>
      </c>
      <c r="L44" s="3">
        <v>18</v>
      </c>
      <c r="M44" s="3">
        <v>19</v>
      </c>
      <c r="N44" s="3">
        <v>13</v>
      </c>
      <c r="O44" s="3">
        <v>10</v>
      </c>
      <c r="P44" s="3">
        <v>0</v>
      </c>
      <c r="Q44" s="8">
        <v>96.2</v>
      </c>
      <c r="R44" s="7">
        <v>101.2</v>
      </c>
    </row>
    <row r="45" spans="5:18" x14ac:dyDescent="0.25">
      <c r="E45" s="29" t="s">
        <v>58</v>
      </c>
      <c r="F45" s="19"/>
      <c r="G45" s="23">
        <v>79</v>
      </c>
      <c r="H45" s="15">
        <v>12</v>
      </c>
      <c r="I45" s="3">
        <v>6</v>
      </c>
      <c r="J45" s="3">
        <v>4</v>
      </c>
      <c r="K45" s="3">
        <v>8</v>
      </c>
      <c r="L45" s="3">
        <v>6</v>
      </c>
      <c r="M45" s="3">
        <v>28</v>
      </c>
      <c r="N45" s="3">
        <v>13</v>
      </c>
      <c r="O45" s="3">
        <v>2</v>
      </c>
      <c r="P45" s="3">
        <v>0</v>
      </c>
      <c r="Q45" s="8">
        <v>196.4</v>
      </c>
      <c r="R45" s="7">
        <v>107.5</v>
      </c>
    </row>
    <row r="46" spans="5:18" x14ac:dyDescent="0.25">
      <c r="E46" s="29" t="s">
        <v>59</v>
      </c>
      <c r="F46" s="19"/>
      <c r="G46" s="23">
        <v>30</v>
      </c>
      <c r="H46" s="15">
        <v>15</v>
      </c>
      <c r="I46" s="3">
        <v>6</v>
      </c>
      <c r="J46" s="3">
        <v>2</v>
      </c>
      <c r="K46" s="3">
        <v>4</v>
      </c>
      <c r="L46" s="3">
        <v>1</v>
      </c>
      <c r="M46" s="3">
        <v>2</v>
      </c>
      <c r="N46" s="3">
        <v>0</v>
      </c>
      <c r="O46" s="3">
        <v>0</v>
      </c>
      <c r="P46" s="3">
        <v>0</v>
      </c>
      <c r="Q46" s="8">
        <v>65.5</v>
      </c>
      <c r="R46" s="7">
        <v>80.7</v>
      </c>
    </row>
    <row r="47" spans="5:18" x14ac:dyDescent="0.25">
      <c r="E47" s="29" t="s">
        <v>60</v>
      </c>
      <c r="F47" s="19"/>
      <c r="G47" s="23">
        <v>80</v>
      </c>
      <c r="H47" s="15">
        <v>27</v>
      </c>
      <c r="I47" s="3">
        <v>26</v>
      </c>
      <c r="J47" s="3">
        <v>9</v>
      </c>
      <c r="K47" s="3">
        <v>5</v>
      </c>
      <c r="L47" s="3">
        <v>2</v>
      </c>
      <c r="M47" s="3">
        <v>5</v>
      </c>
      <c r="N47" s="3">
        <v>5</v>
      </c>
      <c r="O47" s="3">
        <v>1</v>
      </c>
      <c r="P47" s="3">
        <v>0</v>
      </c>
      <c r="Q47" s="8">
        <v>87.6</v>
      </c>
      <c r="R47" s="7">
        <v>96.5</v>
      </c>
    </row>
    <row r="48" spans="5:18" x14ac:dyDescent="0.25">
      <c r="E48" s="29" t="s">
        <v>61</v>
      </c>
      <c r="F48" s="19"/>
      <c r="G48" s="23">
        <v>18</v>
      </c>
      <c r="H48" s="15">
        <v>2</v>
      </c>
      <c r="I48" s="3">
        <v>10</v>
      </c>
      <c r="J48" s="3">
        <v>2</v>
      </c>
      <c r="K48" s="3">
        <v>1</v>
      </c>
      <c r="L48" s="3">
        <v>1</v>
      </c>
      <c r="M48" s="3">
        <v>0</v>
      </c>
      <c r="N48" s="3">
        <v>1</v>
      </c>
      <c r="O48" s="3">
        <v>1</v>
      </c>
      <c r="P48" s="3">
        <v>0</v>
      </c>
      <c r="Q48" s="8">
        <v>100.9</v>
      </c>
      <c r="R48" s="7">
        <v>98.2</v>
      </c>
    </row>
    <row r="49" spans="5:18" x14ac:dyDescent="0.25">
      <c r="E49" s="29" t="s">
        <v>62</v>
      </c>
      <c r="F49" s="19"/>
      <c r="G49" s="23">
        <v>18</v>
      </c>
      <c r="H49" s="15">
        <v>2</v>
      </c>
      <c r="I49" s="3">
        <v>0</v>
      </c>
      <c r="J49" s="3">
        <v>1</v>
      </c>
      <c r="K49" s="3">
        <v>1</v>
      </c>
      <c r="L49" s="3">
        <v>2</v>
      </c>
      <c r="M49" s="3">
        <v>6</v>
      </c>
      <c r="N49" s="3">
        <v>6</v>
      </c>
      <c r="O49" s="3">
        <v>0</v>
      </c>
      <c r="P49" s="3">
        <v>0</v>
      </c>
      <c r="Q49" s="8">
        <v>234.8</v>
      </c>
      <c r="R49" s="7">
        <v>91</v>
      </c>
    </row>
    <row r="50" spans="5:18" x14ac:dyDescent="0.25">
      <c r="E50" s="29" t="s">
        <v>63</v>
      </c>
      <c r="F50" s="19"/>
      <c r="G50" s="23">
        <v>32</v>
      </c>
      <c r="H50" s="15">
        <v>6</v>
      </c>
      <c r="I50" s="3">
        <v>2</v>
      </c>
      <c r="J50" s="3">
        <v>1</v>
      </c>
      <c r="K50" s="3">
        <v>3</v>
      </c>
      <c r="L50" s="3">
        <v>5</v>
      </c>
      <c r="M50" s="3">
        <v>10</v>
      </c>
      <c r="N50" s="3">
        <v>2</v>
      </c>
      <c r="O50" s="3">
        <v>3</v>
      </c>
      <c r="P50" s="3">
        <v>0</v>
      </c>
      <c r="Q50" s="8">
        <v>191.3</v>
      </c>
      <c r="R50" s="7">
        <v>116.6</v>
      </c>
    </row>
    <row r="51" spans="5:18" x14ac:dyDescent="0.25">
      <c r="E51" s="29" t="s">
        <v>64</v>
      </c>
      <c r="F51" s="19"/>
      <c r="G51" s="23">
        <v>21</v>
      </c>
      <c r="H51" s="15">
        <v>7</v>
      </c>
      <c r="I51" s="3">
        <v>2</v>
      </c>
      <c r="J51" s="3">
        <v>3</v>
      </c>
      <c r="K51" s="3">
        <v>1</v>
      </c>
      <c r="L51" s="3">
        <v>1</v>
      </c>
      <c r="M51" s="3">
        <v>1</v>
      </c>
      <c r="N51" s="3">
        <v>6</v>
      </c>
      <c r="O51" s="3">
        <v>0</v>
      </c>
      <c r="P51" s="3">
        <v>0</v>
      </c>
      <c r="Q51" s="8">
        <v>143.9</v>
      </c>
      <c r="R51" s="7">
        <v>127.8</v>
      </c>
    </row>
    <row r="52" spans="5:18" x14ac:dyDescent="0.25">
      <c r="E52" s="29" t="s">
        <v>65</v>
      </c>
      <c r="F52" s="19"/>
      <c r="G52" s="23">
        <v>1</v>
      </c>
      <c r="H52" s="15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8">
        <v>1</v>
      </c>
      <c r="R52" s="7">
        <v>0</v>
      </c>
    </row>
    <row r="53" spans="5:18" x14ac:dyDescent="0.25">
      <c r="E53" s="29" t="s">
        <v>66</v>
      </c>
      <c r="F53" s="19"/>
      <c r="G53" s="23">
        <v>13</v>
      </c>
      <c r="H53" s="15">
        <v>12</v>
      </c>
      <c r="I53" s="3">
        <v>1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8">
        <v>9.1999999999999993</v>
      </c>
      <c r="R53" s="7">
        <v>15.1</v>
      </c>
    </row>
    <row r="54" spans="5:18" x14ac:dyDescent="0.25">
      <c r="E54" s="29" t="s">
        <v>67</v>
      </c>
      <c r="F54" s="19"/>
      <c r="G54" s="23">
        <v>4</v>
      </c>
      <c r="H54" s="15">
        <v>4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8">
        <v>4</v>
      </c>
      <c r="R54" s="7">
        <v>5.4</v>
      </c>
    </row>
    <row r="55" spans="5:18" x14ac:dyDescent="0.25">
      <c r="E55" s="29" t="s">
        <v>68</v>
      </c>
      <c r="F55" s="19"/>
      <c r="G55" s="23">
        <v>3</v>
      </c>
      <c r="H55" s="15">
        <v>3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8">
        <v>8</v>
      </c>
      <c r="R55" s="7">
        <v>3.6</v>
      </c>
    </row>
    <row r="56" spans="5:18" x14ac:dyDescent="0.25">
      <c r="E56" s="29" t="s">
        <v>69</v>
      </c>
      <c r="F56" s="19"/>
      <c r="G56" s="23">
        <v>4</v>
      </c>
      <c r="H56" s="15">
        <v>4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8">
        <v>15.3</v>
      </c>
      <c r="R56" s="7">
        <v>16.100000000000001</v>
      </c>
    </row>
    <row r="57" spans="5:18" x14ac:dyDescent="0.25">
      <c r="E57" s="29" t="s">
        <v>70</v>
      </c>
      <c r="F57" s="19"/>
      <c r="G57" s="23">
        <v>1</v>
      </c>
      <c r="H57" s="15">
        <v>1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8">
        <v>12</v>
      </c>
      <c r="R57" s="7">
        <v>0</v>
      </c>
    </row>
    <row r="58" spans="5:18" x14ac:dyDescent="0.25">
      <c r="E58" s="29" t="s">
        <v>71</v>
      </c>
      <c r="F58" s="19"/>
      <c r="G58" s="23">
        <v>3</v>
      </c>
      <c r="H58" s="15">
        <v>0</v>
      </c>
      <c r="I58" s="3">
        <v>1</v>
      </c>
      <c r="J58" s="3">
        <v>0</v>
      </c>
      <c r="K58" s="3">
        <v>1</v>
      </c>
      <c r="L58" s="3">
        <v>0</v>
      </c>
      <c r="M58" s="3">
        <v>0</v>
      </c>
      <c r="N58" s="3">
        <v>1</v>
      </c>
      <c r="O58" s="3">
        <v>0</v>
      </c>
      <c r="P58" s="3">
        <v>0</v>
      </c>
      <c r="Q58" s="8">
        <v>173.3</v>
      </c>
      <c r="R58" s="7">
        <v>130.9</v>
      </c>
    </row>
    <row r="59" spans="5:18" x14ac:dyDescent="0.25">
      <c r="E59" s="29" t="s">
        <v>72</v>
      </c>
      <c r="F59" s="19"/>
      <c r="G59" s="23">
        <v>2</v>
      </c>
      <c r="H59" s="15">
        <v>1</v>
      </c>
      <c r="I59" s="3">
        <v>1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8">
        <v>26.5</v>
      </c>
      <c r="R59" s="7">
        <v>36.1</v>
      </c>
    </row>
    <row r="60" spans="5:18" x14ac:dyDescent="0.25">
      <c r="E60" s="29" t="s">
        <v>73</v>
      </c>
      <c r="F60" s="19"/>
      <c r="G60" s="23">
        <v>29</v>
      </c>
      <c r="H60" s="15">
        <v>29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8">
        <v>3.4</v>
      </c>
      <c r="R60" s="7">
        <v>4.9000000000000004</v>
      </c>
    </row>
    <row r="61" spans="5:18" x14ac:dyDescent="0.25">
      <c r="E61" s="29" t="s">
        <v>74</v>
      </c>
      <c r="F61" s="19"/>
      <c r="G61" s="23">
        <v>60</v>
      </c>
      <c r="H61" s="15">
        <v>56</v>
      </c>
      <c r="I61" s="3">
        <v>4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8">
        <v>11.3</v>
      </c>
      <c r="R61" s="7">
        <v>15.6</v>
      </c>
    </row>
    <row r="62" spans="5:18" x14ac:dyDescent="0.25">
      <c r="E62" s="29" t="s">
        <v>75</v>
      </c>
      <c r="F62" s="19"/>
      <c r="G62" s="23">
        <v>13</v>
      </c>
      <c r="H62" s="15">
        <v>13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8">
        <v>5.3</v>
      </c>
      <c r="R62" s="7">
        <v>6.1</v>
      </c>
    </row>
    <row r="63" spans="5:18" x14ac:dyDescent="0.25">
      <c r="E63" s="29" t="s">
        <v>76</v>
      </c>
      <c r="F63" s="19"/>
      <c r="G63" s="23">
        <v>30</v>
      </c>
      <c r="H63" s="15">
        <v>29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0</v>
      </c>
      <c r="O63" s="3">
        <v>0</v>
      </c>
      <c r="P63" s="3">
        <v>0</v>
      </c>
      <c r="Q63" s="8">
        <v>12.6</v>
      </c>
      <c r="R63" s="7">
        <v>47</v>
      </c>
    </row>
    <row r="64" spans="5:18" x14ac:dyDescent="0.25">
      <c r="E64" s="29" t="s">
        <v>77</v>
      </c>
      <c r="F64" s="19"/>
      <c r="G64" s="23">
        <v>1</v>
      </c>
      <c r="H64" s="15">
        <v>1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8">
        <v>2</v>
      </c>
      <c r="R64" s="7">
        <v>0</v>
      </c>
    </row>
    <row r="65" spans="5:18" x14ac:dyDescent="0.25">
      <c r="E65" s="29" t="s">
        <v>78</v>
      </c>
      <c r="F65" s="19"/>
      <c r="G65" s="23">
        <v>1</v>
      </c>
      <c r="H65" s="15">
        <v>1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8">
        <v>2</v>
      </c>
      <c r="R65" s="7">
        <v>0</v>
      </c>
    </row>
    <row r="66" spans="5:18" x14ac:dyDescent="0.25">
      <c r="E66" s="29" t="s">
        <v>79</v>
      </c>
      <c r="F66" s="19"/>
      <c r="G66" s="23">
        <v>41</v>
      </c>
      <c r="H66" s="15">
        <v>41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8">
        <v>3</v>
      </c>
      <c r="R66" s="7">
        <v>2.7</v>
      </c>
    </row>
    <row r="67" spans="5:18" x14ac:dyDescent="0.25">
      <c r="E67" s="29" t="s">
        <v>80</v>
      </c>
      <c r="F67" s="19"/>
      <c r="G67" s="23">
        <v>49</v>
      </c>
      <c r="H67" s="15">
        <v>47</v>
      </c>
      <c r="I67" s="3">
        <v>1</v>
      </c>
      <c r="J67" s="3">
        <v>1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8">
        <v>7.9</v>
      </c>
      <c r="R67" s="7">
        <v>17.3</v>
      </c>
    </row>
    <row r="68" spans="5:18" x14ac:dyDescent="0.25">
      <c r="E68" s="29" t="s">
        <v>81</v>
      </c>
      <c r="F68" s="19"/>
      <c r="G68" s="23">
        <v>14</v>
      </c>
      <c r="H68" s="15">
        <v>14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8">
        <v>3.2</v>
      </c>
      <c r="R68" s="7">
        <v>3</v>
      </c>
    </row>
    <row r="69" spans="5:18" x14ac:dyDescent="0.25">
      <c r="E69" s="29" t="s">
        <v>82</v>
      </c>
      <c r="F69" s="19"/>
      <c r="G69" s="23">
        <v>1</v>
      </c>
      <c r="H69" s="15">
        <v>1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8">
        <v>1</v>
      </c>
      <c r="R69" s="7">
        <v>0</v>
      </c>
    </row>
    <row r="70" spans="5:18" x14ac:dyDescent="0.25">
      <c r="E70" s="29" t="s">
        <v>83</v>
      </c>
      <c r="F70" s="19"/>
      <c r="G70" s="23">
        <v>8</v>
      </c>
      <c r="H70" s="15">
        <v>4</v>
      </c>
      <c r="I70" s="3">
        <v>1</v>
      </c>
      <c r="J70" s="3">
        <v>0</v>
      </c>
      <c r="K70" s="3">
        <v>3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8">
        <v>76.5</v>
      </c>
      <c r="R70" s="7">
        <v>71.7</v>
      </c>
    </row>
    <row r="71" spans="5:18" x14ac:dyDescent="0.25">
      <c r="E71" s="29" t="s">
        <v>84</v>
      </c>
      <c r="F71" s="19"/>
      <c r="G71" s="23">
        <v>2</v>
      </c>
      <c r="H71" s="15">
        <v>2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8">
        <v>13</v>
      </c>
      <c r="R71" s="7">
        <v>15.6</v>
      </c>
    </row>
    <row r="72" spans="5:18" x14ac:dyDescent="0.25">
      <c r="E72" s="29" t="s">
        <v>85</v>
      </c>
      <c r="F72" s="19"/>
      <c r="G72" s="23">
        <v>2</v>
      </c>
      <c r="H72" s="15">
        <v>2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8">
        <v>2</v>
      </c>
      <c r="R72" s="7">
        <v>1.4</v>
      </c>
    </row>
    <row r="73" spans="5:18" x14ac:dyDescent="0.25">
      <c r="E73" s="29" t="s">
        <v>86</v>
      </c>
      <c r="F73" s="19"/>
      <c r="G73" s="23">
        <v>26</v>
      </c>
      <c r="H73" s="15">
        <v>16</v>
      </c>
      <c r="I73" s="3">
        <v>5</v>
      </c>
      <c r="J73" s="3">
        <v>3</v>
      </c>
      <c r="K73" s="3">
        <v>0</v>
      </c>
      <c r="L73" s="3">
        <v>1</v>
      </c>
      <c r="M73" s="3">
        <v>0</v>
      </c>
      <c r="N73" s="3">
        <v>0</v>
      </c>
      <c r="O73" s="3">
        <v>1</v>
      </c>
      <c r="P73" s="3">
        <v>0</v>
      </c>
      <c r="Q73" s="8">
        <v>54.3</v>
      </c>
      <c r="R73" s="7">
        <v>78.900000000000006</v>
      </c>
    </row>
    <row r="74" spans="5:18" x14ac:dyDescent="0.25">
      <c r="E74" s="29" t="s">
        <v>87</v>
      </c>
      <c r="F74" s="19"/>
      <c r="G74" s="23">
        <v>7</v>
      </c>
      <c r="H74" s="15">
        <v>4</v>
      </c>
      <c r="I74" s="3">
        <v>1</v>
      </c>
      <c r="J74" s="3">
        <v>1</v>
      </c>
      <c r="K74" s="3">
        <v>0</v>
      </c>
      <c r="L74" s="3">
        <v>0</v>
      </c>
      <c r="M74" s="3">
        <v>1</v>
      </c>
      <c r="N74" s="3">
        <v>0</v>
      </c>
      <c r="O74" s="3">
        <v>0</v>
      </c>
      <c r="P74" s="3">
        <v>0</v>
      </c>
      <c r="Q74" s="8">
        <v>66.400000000000006</v>
      </c>
      <c r="R74" s="7">
        <v>92.2</v>
      </c>
    </row>
    <row r="75" spans="5:18" x14ac:dyDescent="0.25">
      <c r="E75" s="29" t="s">
        <v>88</v>
      </c>
      <c r="F75" s="19"/>
      <c r="G75" s="23">
        <v>77</v>
      </c>
      <c r="H75" s="15">
        <v>46</v>
      </c>
      <c r="I75" s="3">
        <v>8</v>
      </c>
      <c r="J75" s="3">
        <v>8</v>
      </c>
      <c r="K75" s="3">
        <v>3</v>
      </c>
      <c r="L75" s="3">
        <v>2</v>
      </c>
      <c r="M75" s="3">
        <v>5</v>
      </c>
      <c r="N75" s="3">
        <v>2</v>
      </c>
      <c r="O75" s="3">
        <v>3</v>
      </c>
      <c r="P75" s="3">
        <v>0</v>
      </c>
      <c r="Q75" s="8">
        <v>75</v>
      </c>
      <c r="R75" s="7">
        <v>101.5</v>
      </c>
    </row>
    <row r="76" spans="5:18" x14ac:dyDescent="0.25">
      <c r="E76" s="29" t="s">
        <v>89</v>
      </c>
      <c r="F76" s="19"/>
      <c r="G76" s="23">
        <v>156</v>
      </c>
      <c r="H76" s="15">
        <v>96</v>
      </c>
      <c r="I76" s="3">
        <v>19</v>
      </c>
      <c r="J76" s="3">
        <v>21</v>
      </c>
      <c r="K76" s="3">
        <v>11</v>
      </c>
      <c r="L76" s="3">
        <v>2</v>
      </c>
      <c r="M76" s="3">
        <v>7</v>
      </c>
      <c r="N76" s="3">
        <v>0</v>
      </c>
      <c r="O76" s="3">
        <v>0</v>
      </c>
      <c r="P76" s="3">
        <v>0</v>
      </c>
      <c r="Q76" s="8">
        <v>54</v>
      </c>
      <c r="R76" s="7">
        <v>67</v>
      </c>
    </row>
    <row r="77" spans="5:18" x14ac:dyDescent="0.25">
      <c r="E77" s="29" t="s">
        <v>90</v>
      </c>
      <c r="F77" s="19"/>
      <c r="G77" s="23">
        <v>34</v>
      </c>
      <c r="H77" s="15">
        <v>26</v>
      </c>
      <c r="I77" s="3">
        <v>3</v>
      </c>
      <c r="J77" s="3">
        <v>4</v>
      </c>
      <c r="K77" s="3">
        <v>0</v>
      </c>
      <c r="L77" s="3">
        <v>0</v>
      </c>
      <c r="M77" s="3">
        <v>1</v>
      </c>
      <c r="N77" s="3">
        <v>0</v>
      </c>
      <c r="O77" s="3">
        <v>0</v>
      </c>
      <c r="P77" s="3">
        <v>0</v>
      </c>
      <c r="Q77" s="8">
        <v>33.1</v>
      </c>
      <c r="R77" s="7">
        <v>51.6</v>
      </c>
    </row>
    <row r="78" spans="5:18" x14ac:dyDescent="0.25">
      <c r="E78" s="29" t="s">
        <v>91</v>
      </c>
      <c r="F78" s="19"/>
      <c r="G78" s="23">
        <v>8</v>
      </c>
      <c r="H78" s="15">
        <v>6</v>
      </c>
      <c r="I78" s="3">
        <v>1</v>
      </c>
      <c r="J78" s="3">
        <v>1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8">
        <v>30.9</v>
      </c>
      <c r="R78" s="7">
        <v>40.5</v>
      </c>
    </row>
    <row r="79" spans="5:18" x14ac:dyDescent="0.25">
      <c r="E79" s="29" t="s">
        <v>92</v>
      </c>
      <c r="F79" s="19"/>
      <c r="G79" s="23">
        <v>3</v>
      </c>
      <c r="H79" s="15">
        <v>2</v>
      </c>
      <c r="I79" s="3">
        <v>1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8">
        <v>24.7</v>
      </c>
      <c r="R79" s="7">
        <v>25.3</v>
      </c>
    </row>
    <row r="80" spans="5:18" x14ac:dyDescent="0.25">
      <c r="E80" s="29" t="s">
        <v>93</v>
      </c>
      <c r="F80" s="19"/>
      <c r="G80" s="23">
        <v>2</v>
      </c>
      <c r="H80" s="15">
        <v>2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8">
        <v>12</v>
      </c>
      <c r="R80" s="7">
        <v>0</v>
      </c>
    </row>
    <row r="81" spans="5:18" x14ac:dyDescent="0.25">
      <c r="E81" s="29" t="s">
        <v>94</v>
      </c>
      <c r="F81" s="19"/>
      <c r="G81" s="23">
        <v>56</v>
      </c>
      <c r="H81" s="15">
        <v>18</v>
      </c>
      <c r="I81" s="3">
        <v>9</v>
      </c>
      <c r="J81" s="3">
        <v>5</v>
      </c>
      <c r="K81" s="3">
        <v>3</v>
      </c>
      <c r="L81" s="3">
        <v>5</v>
      </c>
      <c r="M81" s="3">
        <v>10</v>
      </c>
      <c r="N81" s="3">
        <v>2</v>
      </c>
      <c r="O81" s="3">
        <v>4</v>
      </c>
      <c r="P81" s="3">
        <v>0</v>
      </c>
      <c r="Q81" s="8">
        <v>136</v>
      </c>
      <c r="R81" s="7">
        <v>120</v>
      </c>
    </row>
    <row r="82" spans="5:18" x14ac:dyDescent="0.25">
      <c r="E82" s="29" t="s">
        <v>95</v>
      </c>
      <c r="F82" s="19"/>
      <c r="G82" s="23">
        <v>2</v>
      </c>
      <c r="H82" s="15">
        <v>1</v>
      </c>
      <c r="I82" s="3">
        <v>1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8">
        <v>38</v>
      </c>
      <c r="R82" s="7">
        <v>19.8</v>
      </c>
    </row>
    <row r="83" spans="5:18" x14ac:dyDescent="0.25">
      <c r="E83" s="29" t="s">
        <v>96</v>
      </c>
      <c r="F83" s="19"/>
      <c r="G83" s="23">
        <v>23</v>
      </c>
      <c r="H83" s="15">
        <v>15</v>
      </c>
      <c r="I83" s="3">
        <v>4</v>
      </c>
      <c r="J83" s="3">
        <v>2</v>
      </c>
      <c r="K83" s="3">
        <v>2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8">
        <v>41.1</v>
      </c>
      <c r="R83" s="7">
        <v>49.5</v>
      </c>
    </row>
    <row r="84" spans="5:18" x14ac:dyDescent="0.25">
      <c r="E84" s="29" t="s">
        <v>97</v>
      </c>
      <c r="F84" s="19"/>
      <c r="G84" s="23">
        <v>10</v>
      </c>
      <c r="H84" s="15">
        <v>7</v>
      </c>
      <c r="I84" s="3">
        <v>2</v>
      </c>
      <c r="J84" s="3">
        <v>1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8">
        <v>22.9</v>
      </c>
      <c r="R84" s="7">
        <v>35.200000000000003</v>
      </c>
    </row>
    <row r="85" spans="5:18" x14ac:dyDescent="0.25">
      <c r="E85" s="29" t="s">
        <v>98</v>
      </c>
      <c r="F85" s="19"/>
      <c r="G85" s="23">
        <v>71</v>
      </c>
      <c r="H85" s="15">
        <v>53</v>
      </c>
      <c r="I85" s="3">
        <v>11</v>
      </c>
      <c r="J85" s="3">
        <v>3</v>
      </c>
      <c r="K85" s="3">
        <v>3</v>
      </c>
      <c r="L85" s="3">
        <v>1</v>
      </c>
      <c r="M85" s="3">
        <v>0</v>
      </c>
      <c r="N85" s="3">
        <v>0</v>
      </c>
      <c r="O85" s="3">
        <v>0</v>
      </c>
      <c r="P85" s="3">
        <v>0</v>
      </c>
      <c r="Q85" s="8">
        <v>28.5</v>
      </c>
      <c r="R85" s="7">
        <v>43.5</v>
      </c>
    </row>
    <row r="86" spans="5:18" x14ac:dyDescent="0.25">
      <c r="E86" s="29" t="s">
        <v>99</v>
      </c>
      <c r="F86" s="19"/>
      <c r="G86" s="23">
        <v>2</v>
      </c>
      <c r="H86" s="15">
        <v>1</v>
      </c>
      <c r="I86" s="3">
        <v>1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8">
        <v>44</v>
      </c>
      <c r="R86" s="7">
        <v>11.3</v>
      </c>
    </row>
    <row r="87" spans="5:18" x14ac:dyDescent="0.25">
      <c r="E87" s="29" t="s">
        <v>100</v>
      </c>
      <c r="F87" s="19"/>
      <c r="G87" s="23">
        <v>2</v>
      </c>
      <c r="H87" s="15">
        <v>1</v>
      </c>
      <c r="I87" s="3">
        <v>0</v>
      </c>
      <c r="J87" s="3">
        <v>1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8">
        <v>58</v>
      </c>
      <c r="R87" s="7">
        <v>65.099999999999994</v>
      </c>
    </row>
    <row r="88" spans="5:18" x14ac:dyDescent="0.25">
      <c r="E88" s="29" t="s">
        <v>101</v>
      </c>
      <c r="F88" s="19"/>
      <c r="G88" s="23">
        <v>1</v>
      </c>
      <c r="H88" s="15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  <c r="N88" s="3">
        <v>0</v>
      </c>
      <c r="O88" s="3">
        <v>0</v>
      </c>
      <c r="P88" s="3">
        <v>0</v>
      </c>
      <c r="Q88" s="8">
        <v>260</v>
      </c>
      <c r="R88" s="7">
        <v>0</v>
      </c>
    </row>
    <row r="89" spans="5:18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8">
        <v>156</v>
      </c>
      <c r="R89" s="7">
        <v>0</v>
      </c>
    </row>
    <row r="90" spans="5:18" x14ac:dyDescent="0.25">
      <c r="E90" s="29" t="s">
        <v>103</v>
      </c>
      <c r="F90" s="19"/>
      <c r="G90" s="23">
        <v>1</v>
      </c>
      <c r="H90" s="15">
        <v>1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8">
        <v>7</v>
      </c>
      <c r="R90" s="7">
        <v>0</v>
      </c>
    </row>
    <row r="91" spans="5:18" x14ac:dyDescent="0.25">
      <c r="E91" s="29" t="s">
        <v>104</v>
      </c>
      <c r="F91" s="19"/>
      <c r="G91" s="23">
        <v>1</v>
      </c>
      <c r="H91" s="15">
        <v>0</v>
      </c>
      <c r="I91" s="3">
        <v>0</v>
      </c>
      <c r="J91" s="3">
        <v>0</v>
      </c>
      <c r="K91" s="3">
        <v>1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8">
        <v>156</v>
      </c>
      <c r="R91" s="7">
        <v>0</v>
      </c>
    </row>
    <row r="92" spans="5:18" x14ac:dyDescent="0.25">
      <c r="E92" s="29" t="s">
        <v>105</v>
      </c>
      <c r="F92" s="19"/>
      <c r="G92" s="23">
        <v>1</v>
      </c>
      <c r="H92" s="15">
        <v>1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8">
        <v>1</v>
      </c>
      <c r="R92" s="7">
        <v>0</v>
      </c>
    </row>
    <row r="93" spans="5:18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0</v>
      </c>
      <c r="K93" s="3">
        <v>0</v>
      </c>
      <c r="L93" s="3">
        <v>1</v>
      </c>
      <c r="M93" s="3">
        <v>0</v>
      </c>
      <c r="N93" s="3">
        <v>0</v>
      </c>
      <c r="O93" s="3">
        <v>0</v>
      </c>
      <c r="P93" s="3">
        <v>0</v>
      </c>
      <c r="Q93" s="8">
        <v>208</v>
      </c>
      <c r="R93" s="7">
        <v>0</v>
      </c>
    </row>
    <row r="94" spans="5:18" x14ac:dyDescent="0.25">
      <c r="E94" s="29" t="s">
        <v>107</v>
      </c>
      <c r="F94" s="19"/>
      <c r="G94" s="23">
        <v>3</v>
      </c>
      <c r="H94" s="15">
        <v>0</v>
      </c>
      <c r="I94" s="3">
        <v>0</v>
      </c>
      <c r="J94" s="3">
        <v>1</v>
      </c>
      <c r="K94" s="3">
        <v>0</v>
      </c>
      <c r="L94" s="3">
        <v>0</v>
      </c>
      <c r="M94" s="3">
        <v>1</v>
      </c>
      <c r="N94" s="3">
        <v>1</v>
      </c>
      <c r="O94" s="3">
        <v>0</v>
      </c>
      <c r="P94" s="3">
        <v>0</v>
      </c>
      <c r="Q94" s="8">
        <v>225.3</v>
      </c>
      <c r="R94" s="7">
        <v>108.2</v>
      </c>
    </row>
    <row r="95" spans="5:18" x14ac:dyDescent="0.25">
      <c r="E95" s="29" t="s">
        <v>108</v>
      </c>
      <c r="F95" s="19"/>
      <c r="G95" s="23">
        <v>2</v>
      </c>
      <c r="H95" s="15">
        <v>1</v>
      </c>
      <c r="I95" s="3">
        <v>1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8">
        <v>32</v>
      </c>
      <c r="R95" s="7">
        <v>28.3</v>
      </c>
    </row>
    <row r="96" spans="5:18" x14ac:dyDescent="0.25">
      <c r="E96" s="29" t="s">
        <v>109</v>
      </c>
      <c r="F96" s="19"/>
      <c r="G96" s="23">
        <v>2</v>
      </c>
      <c r="H96" s="15">
        <v>1</v>
      </c>
      <c r="I96" s="3">
        <v>0</v>
      </c>
      <c r="J96" s="3">
        <v>0</v>
      </c>
      <c r="K96" s="3">
        <v>0</v>
      </c>
      <c r="L96" s="3">
        <v>0</v>
      </c>
      <c r="M96" s="3">
        <v>1</v>
      </c>
      <c r="N96" s="3">
        <v>0</v>
      </c>
      <c r="O96" s="3">
        <v>0</v>
      </c>
      <c r="P96" s="3">
        <v>0</v>
      </c>
      <c r="Q96" s="8">
        <v>136</v>
      </c>
      <c r="R96" s="7">
        <v>175.4</v>
      </c>
    </row>
    <row r="97" spans="5:18" x14ac:dyDescent="0.25">
      <c r="E97" s="29" t="s">
        <v>110</v>
      </c>
      <c r="F97" s="19"/>
      <c r="G97" s="23">
        <v>1</v>
      </c>
      <c r="H97" s="15">
        <v>0</v>
      </c>
      <c r="I97" s="3">
        <v>1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8">
        <v>52</v>
      </c>
      <c r="R97" s="7">
        <v>0</v>
      </c>
    </row>
    <row r="98" spans="5:18" x14ac:dyDescent="0.25">
      <c r="E98" s="29" t="s">
        <v>111</v>
      </c>
      <c r="F98" s="19"/>
      <c r="G98" s="23">
        <v>1</v>
      </c>
      <c r="H98" s="15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8">
        <v>104</v>
      </c>
      <c r="R98" s="7">
        <v>0</v>
      </c>
    </row>
    <row r="99" spans="5:18" x14ac:dyDescent="0.25">
      <c r="E99" s="29" t="s">
        <v>112</v>
      </c>
      <c r="F99" s="19"/>
      <c r="G99" s="23">
        <v>1</v>
      </c>
      <c r="H99" s="15">
        <v>1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8">
        <v>5</v>
      </c>
      <c r="R99" s="7">
        <v>0</v>
      </c>
    </row>
    <row r="100" spans="5:18" x14ac:dyDescent="0.25">
      <c r="E100" s="29" t="s">
        <v>113</v>
      </c>
      <c r="F100" s="19"/>
      <c r="G100" s="23">
        <v>5</v>
      </c>
      <c r="H100" s="15">
        <v>0</v>
      </c>
      <c r="I100" s="3">
        <v>0</v>
      </c>
      <c r="J100" s="3">
        <v>1</v>
      </c>
      <c r="K100" s="3">
        <v>0</v>
      </c>
      <c r="L100" s="3">
        <v>0</v>
      </c>
      <c r="M100" s="3">
        <v>1</v>
      </c>
      <c r="N100" s="3">
        <v>2</v>
      </c>
      <c r="O100" s="3">
        <v>1</v>
      </c>
      <c r="P100" s="3">
        <v>0</v>
      </c>
      <c r="Q100" s="8">
        <v>273.60000000000002</v>
      </c>
      <c r="R100" s="7">
        <v>93.4</v>
      </c>
    </row>
    <row r="101" spans="5:18" x14ac:dyDescent="0.25">
      <c r="E101" s="29" t="s">
        <v>114</v>
      </c>
      <c r="F101" s="19"/>
      <c r="G101" s="23">
        <v>1</v>
      </c>
      <c r="H101" s="15">
        <v>0</v>
      </c>
      <c r="I101" s="3">
        <v>0</v>
      </c>
      <c r="J101" s="3">
        <v>1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8">
        <v>104</v>
      </c>
      <c r="R101" s="7">
        <v>0</v>
      </c>
    </row>
    <row r="102" spans="5:18" x14ac:dyDescent="0.25">
      <c r="E102" s="29" t="s">
        <v>115</v>
      </c>
      <c r="F102" s="19"/>
      <c r="G102" s="23">
        <v>1</v>
      </c>
      <c r="H102" s="15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8">
        <v>60</v>
      </c>
      <c r="R102" s="7">
        <v>0</v>
      </c>
    </row>
    <row r="103" spans="5:18" x14ac:dyDescent="0.25">
      <c r="E103" s="29" t="s">
        <v>116</v>
      </c>
      <c r="F103" s="19"/>
      <c r="G103" s="23">
        <v>3</v>
      </c>
      <c r="H103" s="15">
        <v>2</v>
      </c>
      <c r="I103" s="3">
        <v>1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8">
        <v>38</v>
      </c>
      <c r="R103" s="7">
        <v>22.5</v>
      </c>
    </row>
    <row r="104" spans="5:18" x14ac:dyDescent="0.25">
      <c r="E104" s="29" t="s">
        <v>117</v>
      </c>
      <c r="F104" s="19"/>
      <c r="G104" s="23">
        <v>1</v>
      </c>
      <c r="H104" s="15">
        <v>1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8">
        <v>36</v>
      </c>
      <c r="R104" s="7">
        <v>0</v>
      </c>
    </row>
    <row r="105" spans="5:18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0</v>
      </c>
      <c r="K105" s="3">
        <v>0</v>
      </c>
      <c r="L105" s="3">
        <v>1</v>
      </c>
      <c r="M105" s="3">
        <v>0</v>
      </c>
      <c r="N105" s="3">
        <v>0</v>
      </c>
      <c r="O105" s="3">
        <v>0</v>
      </c>
      <c r="P105" s="3">
        <v>0</v>
      </c>
      <c r="Q105" s="8">
        <v>208</v>
      </c>
      <c r="R105" s="7">
        <v>0</v>
      </c>
    </row>
    <row r="106" spans="5:18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9">
        <v>0</v>
      </c>
      <c r="R106" s="10">
        <v>0</v>
      </c>
    </row>
    <row r="107" spans="5:18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9">
        <v>0</v>
      </c>
      <c r="R107" s="10">
        <v>0</v>
      </c>
    </row>
    <row r="108" spans="5:18" x14ac:dyDescent="0.25">
      <c r="E108" s="29" t="s">
        <v>121</v>
      </c>
      <c r="F108" s="19"/>
      <c r="G108" s="23">
        <v>2</v>
      </c>
      <c r="H108" s="15">
        <v>0</v>
      </c>
      <c r="I108" s="3">
        <v>2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8">
        <v>62</v>
      </c>
      <c r="R108" s="7">
        <v>14.1</v>
      </c>
    </row>
    <row r="109" spans="5:18" x14ac:dyDescent="0.25">
      <c r="E109" s="29" t="s">
        <v>122</v>
      </c>
      <c r="F109" s="19"/>
      <c r="G109" s="23">
        <v>1</v>
      </c>
      <c r="H109" s="15">
        <v>1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8">
        <v>12</v>
      </c>
      <c r="R109" s="7">
        <v>0</v>
      </c>
    </row>
    <row r="110" spans="5:18" x14ac:dyDescent="0.25">
      <c r="E110" s="29" t="s">
        <v>123</v>
      </c>
      <c r="F110" s="19"/>
      <c r="G110" s="23">
        <v>2</v>
      </c>
      <c r="H110" s="15">
        <v>1</v>
      </c>
      <c r="I110" s="3">
        <v>0</v>
      </c>
      <c r="J110" s="3">
        <v>1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8">
        <v>64</v>
      </c>
      <c r="R110" s="7">
        <v>56.6</v>
      </c>
    </row>
    <row r="111" spans="5:18" x14ac:dyDescent="0.25">
      <c r="E111" s="29" t="s">
        <v>124</v>
      </c>
      <c r="F111" s="19"/>
      <c r="G111" s="23">
        <v>10</v>
      </c>
      <c r="H111" s="15">
        <v>0</v>
      </c>
      <c r="I111" s="3">
        <v>0</v>
      </c>
      <c r="J111" s="3">
        <v>2</v>
      </c>
      <c r="K111" s="3">
        <v>1</v>
      </c>
      <c r="L111" s="3">
        <v>2</v>
      </c>
      <c r="M111" s="3">
        <v>3</v>
      </c>
      <c r="N111" s="3">
        <v>0</v>
      </c>
      <c r="O111" s="3">
        <v>2</v>
      </c>
      <c r="P111" s="3">
        <v>0</v>
      </c>
      <c r="Q111" s="8">
        <v>232.8</v>
      </c>
      <c r="R111" s="7">
        <v>94.7</v>
      </c>
    </row>
    <row r="112" spans="5:18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0</v>
      </c>
      <c r="K112" s="3">
        <v>1</v>
      </c>
      <c r="L112" s="3">
        <v>0</v>
      </c>
      <c r="M112" s="3">
        <v>0</v>
      </c>
      <c r="N112" s="3">
        <v>1</v>
      </c>
      <c r="O112" s="3">
        <v>0</v>
      </c>
      <c r="P112" s="3">
        <v>0</v>
      </c>
      <c r="Q112" s="8">
        <v>234</v>
      </c>
      <c r="R112" s="7">
        <v>110.3</v>
      </c>
    </row>
    <row r="113" spans="5:18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9">
        <v>0</v>
      </c>
      <c r="R113" s="10">
        <v>0</v>
      </c>
    </row>
    <row r="114" spans="5:18" x14ac:dyDescent="0.25">
      <c r="E114" s="29" t="s">
        <v>127</v>
      </c>
      <c r="F114" s="19"/>
      <c r="G114" s="23">
        <v>1</v>
      </c>
      <c r="H114" s="15">
        <v>0</v>
      </c>
      <c r="I114" s="3">
        <v>1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8">
        <v>52</v>
      </c>
      <c r="R114" s="7">
        <v>0</v>
      </c>
    </row>
    <row r="115" spans="5:18" x14ac:dyDescent="0.25">
      <c r="E115" s="29" t="s">
        <v>128</v>
      </c>
      <c r="F115" s="19"/>
      <c r="G115" s="23">
        <v>1</v>
      </c>
      <c r="H115" s="15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8">
        <v>104</v>
      </c>
      <c r="R115" s="7">
        <v>0</v>
      </c>
    </row>
    <row r="116" spans="5:18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9">
        <v>0</v>
      </c>
      <c r="R116" s="10">
        <v>0</v>
      </c>
    </row>
    <row r="117" spans="5:18" x14ac:dyDescent="0.25">
      <c r="E117" s="29" t="s">
        <v>130</v>
      </c>
      <c r="F117" s="19"/>
      <c r="G117" s="23">
        <v>2</v>
      </c>
      <c r="H117" s="15">
        <v>2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8">
        <v>6.5</v>
      </c>
      <c r="R117" s="7">
        <v>4.9000000000000004</v>
      </c>
    </row>
    <row r="118" spans="5:18" x14ac:dyDescent="0.25">
      <c r="E118" s="29" t="s">
        <v>131</v>
      </c>
      <c r="F118" s="19"/>
      <c r="G118" s="23">
        <v>1</v>
      </c>
      <c r="H118" s="15">
        <v>1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8">
        <v>20</v>
      </c>
      <c r="R118" s="7">
        <v>0</v>
      </c>
    </row>
    <row r="119" spans="5:18" x14ac:dyDescent="0.25">
      <c r="E119" s="29" t="s">
        <v>132</v>
      </c>
      <c r="F119" s="19"/>
      <c r="G119" s="23">
        <v>3</v>
      </c>
      <c r="H119" s="15">
        <v>1</v>
      </c>
      <c r="I119" s="3">
        <v>0</v>
      </c>
      <c r="J119" s="3">
        <v>0</v>
      </c>
      <c r="K119" s="3">
        <v>1</v>
      </c>
      <c r="L119" s="3">
        <v>0</v>
      </c>
      <c r="M119" s="3">
        <v>1</v>
      </c>
      <c r="N119" s="3">
        <v>0</v>
      </c>
      <c r="O119" s="3">
        <v>0</v>
      </c>
      <c r="P119" s="3">
        <v>0</v>
      </c>
      <c r="Q119" s="8">
        <v>150.69999999999999</v>
      </c>
      <c r="R119" s="7">
        <v>112.1</v>
      </c>
    </row>
    <row r="120" spans="5:18" x14ac:dyDescent="0.25">
      <c r="E120" s="29" t="s">
        <v>133</v>
      </c>
      <c r="F120" s="19"/>
      <c r="G120" s="23">
        <v>1</v>
      </c>
      <c r="H120" s="15">
        <v>0</v>
      </c>
      <c r="I120" s="3">
        <v>0</v>
      </c>
      <c r="J120" s="3">
        <v>1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8">
        <v>104</v>
      </c>
      <c r="R120" s="7">
        <v>0</v>
      </c>
    </row>
    <row r="121" spans="5:18" x14ac:dyDescent="0.25">
      <c r="E121" s="29" t="s">
        <v>134</v>
      </c>
      <c r="F121" s="19"/>
      <c r="G121" s="23">
        <v>2</v>
      </c>
      <c r="H121" s="15">
        <v>0</v>
      </c>
      <c r="I121" s="3">
        <v>0</v>
      </c>
      <c r="J121" s="3">
        <v>2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8">
        <v>104</v>
      </c>
      <c r="R121" s="7">
        <v>0</v>
      </c>
    </row>
    <row r="122" spans="5:18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0</v>
      </c>
      <c r="K122" s="3">
        <v>1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8">
        <v>156</v>
      </c>
      <c r="R122" s="7">
        <v>0</v>
      </c>
    </row>
    <row r="123" spans="5:18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9">
        <v>0</v>
      </c>
      <c r="R123" s="10">
        <v>0</v>
      </c>
    </row>
    <row r="124" spans="5:18" x14ac:dyDescent="0.25">
      <c r="E124" s="29" t="s">
        <v>137</v>
      </c>
      <c r="F124" s="19"/>
      <c r="G124" s="23">
        <v>2</v>
      </c>
      <c r="H124" s="15">
        <v>0</v>
      </c>
      <c r="I124" s="3">
        <v>1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1</v>
      </c>
      <c r="P124" s="3">
        <v>0</v>
      </c>
      <c r="Q124" s="8">
        <v>208</v>
      </c>
      <c r="R124" s="7">
        <v>220.6</v>
      </c>
    </row>
    <row r="125" spans="5:18" x14ac:dyDescent="0.25">
      <c r="E125" s="29" t="s">
        <v>138</v>
      </c>
      <c r="F125" s="19"/>
      <c r="G125" s="23">
        <v>1</v>
      </c>
      <c r="H125" s="15">
        <v>0</v>
      </c>
      <c r="I125" s="3">
        <v>1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8">
        <v>52</v>
      </c>
      <c r="R125" s="7">
        <v>0</v>
      </c>
    </row>
    <row r="126" spans="5:18" x14ac:dyDescent="0.25">
      <c r="E126" s="29" t="s">
        <v>139</v>
      </c>
      <c r="F126" s="19"/>
      <c r="G126" s="23">
        <v>1</v>
      </c>
      <c r="H126" s="15">
        <v>1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8">
        <v>36</v>
      </c>
      <c r="R126" s="7">
        <v>0</v>
      </c>
    </row>
    <row r="127" spans="5:18" x14ac:dyDescent="0.25">
      <c r="E127" s="29" t="s">
        <v>140</v>
      </c>
      <c r="F127" s="19"/>
      <c r="G127" s="23">
        <v>5</v>
      </c>
      <c r="H127" s="15">
        <v>0</v>
      </c>
      <c r="I127" s="3">
        <v>0</v>
      </c>
      <c r="J127" s="3">
        <v>0</v>
      </c>
      <c r="K127" s="3">
        <v>4</v>
      </c>
      <c r="L127" s="3">
        <v>0</v>
      </c>
      <c r="M127" s="3">
        <v>0</v>
      </c>
      <c r="N127" s="3">
        <v>1</v>
      </c>
      <c r="O127" s="3">
        <v>0</v>
      </c>
      <c r="P127" s="3">
        <v>0</v>
      </c>
      <c r="Q127" s="8">
        <v>187.2</v>
      </c>
      <c r="R127" s="7">
        <v>69.8</v>
      </c>
    </row>
    <row r="128" spans="5:18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9">
        <v>0</v>
      </c>
      <c r="R128" s="10">
        <v>0</v>
      </c>
    </row>
    <row r="129" spans="5:18" x14ac:dyDescent="0.25">
      <c r="E129" s="29" t="s">
        <v>142</v>
      </c>
      <c r="F129" s="19"/>
      <c r="G129" s="23">
        <v>3</v>
      </c>
      <c r="H129" s="15">
        <v>1</v>
      </c>
      <c r="I129" s="3">
        <v>0</v>
      </c>
      <c r="J129" s="3">
        <v>2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8">
        <v>73.3</v>
      </c>
      <c r="R129" s="7">
        <v>53.1</v>
      </c>
    </row>
    <row r="130" spans="5:18" x14ac:dyDescent="0.25">
      <c r="E130" s="29" t="s">
        <v>143</v>
      </c>
      <c r="F130" s="19"/>
      <c r="G130" s="23">
        <v>3</v>
      </c>
      <c r="H130" s="15">
        <v>0</v>
      </c>
      <c r="I130" s="3">
        <v>1</v>
      </c>
      <c r="J130" s="3">
        <v>1</v>
      </c>
      <c r="K130" s="3">
        <v>0</v>
      </c>
      <c r="L130" s="3">
        <v>0</v>
      </c>
      <c r="M130" s="3">
        <v>1</v>
      </c>
      <c r="N130" s="3">
        <v>0</v>
      </c>
      <c r="O130" s="3">
        <v>0</v>
      </c>
      <c r="P130" s="3">
        <v>0</v>
      </c>
      <c r="Q130" s="8">
        <v>138.69999999999999</v>
      </c>
      <c r="R130" s="7">
        <v>108.2</v>
      </c>
    </row>
    <row r="131" spans="5:18" x14ac:dyDescent="0.25">
      <c r="E131" s="29" t="s">
        <v>144</v>
      </c>
      <c r="F131" s="19"/>
      <c r="G131" s="23">
        <v>1</v>
      </c>
      <c r="H131" s="15">
        <v>0</v>
      </c>
      <c r="I131" s="3">
        <v>1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8">
        <v>52</v>
      </c>
      <c r="R131" s="7">
        <v>0</v>
      </c>
    </row>
    <row r="132" spans="5:18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0</v>
      </c>
      <c r="K132" s="3">
        <v>0</v>
      </c>
      <c r="L132" s="3">
        <v>0</v>
      </c>
      <c r="M132" s="3">
        <v>1</v>
      </c>
      <c r="N132" s="3">
        <v>0</v>
      </c>
      <c r="O132" s="3">
        <v>0</v>
      </c>
      <c r="P132" s="3">
        <v>0</v>
      </c>
      <c r="Q132" s="8">
        <v>260</v>
      </c>
      <c r="R132" s="7">
        <v>0</v>
      </c>
    </row>
    <row r="133" spans="5:18" x14ac:dyDescent="0.25">
      <c r="E133" s="29" t="s">
        <v>146</v>
      </c>
      <c r="F133" s="19"/>
      <c r="G133" s="23">
        <v>1</v>
      </c>
      <c r="H133" s="15">
        <v>1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8">
        <v>2</v>
      </c>
      <c r="R133" s="7">
        <v>0</v>
      </c>
    </row>
    <row r="134" spans="5:18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9">
        <v>0</v>
      </c>
      <c r="R134" s="10">
        <v>0</v>
      </c>
    </row>
    <row r="135" spans="5:18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9">
        <v>0</v>
      </c>
      <c r="R135" s="10">
        <v>0</v>
      </c>
    </row>
    <row r="136" spans="5:18" x14ac:dyDescent="0.25">
      <c r="E136" s="29" t="s">
        <v>149</v>
      </c>
      <c r="F136" s="19"/>
      <c r="G136" s="23">
        <v>8</v>
      </c>
      <c r="H136" s="15">
        <v>3</v>
      </c>
      <c r="I136" s="3">
        <v>3</v>
      </c>
      <c r="J136" s="3">
        <v>0</v>
      </c>
      <c r="K136" s="3">
        <v>1</v>
      </c>
      <c r="L136" s="3">
        <v>0</v>
      </c>
      <c r="M136" s="3">
        <v>0</v>
      </c>
      <c r="N136" s="3">
        <v>1</v>
      </c>
      <c r="O136" s="3">
        <v>0</v>
      </c>
      <c r="P136" s="3">
        <v>0</v>
      </c>
      <c r="Q136" s="8">
        <v>90.1</v>
      </c>
      <c r="R136" s="7">
        <v>102</v>
      </c>
    </row>
    <row r="137" spans="5:18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8">
        <v>156</v>
      </c>
      <c r="R137" s="7">
        <v>0</v>
      </c>
    </row>
    <row r="138" spans="5:18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1</v>
      </c>
      <c r="O138" s="3">
        <v>0</v>
      </c>
      <c r="P138" s="3">
        <v>0</v>
      </c>
      <c r="Q138" s="8">
        <v>312</v>
      </c>
      <c r="R138" s="7">
        <v>0</v>
      </c>
    </row>
    <row r="139" spans="5:18" x14ac:dyDescent="0.25">
      <c r="E139" s="29" t="s">
        <v>152</v>
      </c>
      <c r="F139" s="19"/>
      <c r="G139" s="23">
        <v>1</v>
      </c>
      <c r="H139" s="15">
        <v>0</v>
      </c>
      <c r="I139" s="3">
        <v>0</v>
      </c>
      <c r="J139" s="3">
        <v>1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8">
        <v>104</v>
      </c>
      <c r="R139" s="7">
        <v>0</v>
      </c>
    </row>
    <row r="140" spans="5:18" x14ac:dyDescent="0.25">
      <c r="E140" s="29" t="s">
        <v>153</v>
      </c>
      <c r="F140" s="19"/>
      <c r="G140" s="23">
        <v>3</v>
      </c>
      <c r="H140" s="15">
        <v>0</v>
      </c>
      <c r="I140" s="3">
        <v>0</v>
      </c>
      <c r="J140" s="3">
        <v>0</v>
      </c>
      <c r="K140" s="3">
        <v>0</v>
      </c>
      <c r="L140" s="3">
        <v>1</v>
      </c>
      <c r="M140" s="3">
        <v>2</v>
      </c>
      <c r="N140" s="3">
        <v>0</v>
      </c>
      <c r="O140" s="3">
        <v>0</v>
      </c>
      <c r="P140" s="3">
        <v>0</v>
      </c>
      <c r="Q140" s="8">
        <v>242.7</v>
      </c>
      <c r="R140" s="7">
        <v>30</v>
      </c>
    </row>
    <row r="141" spans="5:18" x14ac:dyDescent="0.25">
      <c r="E141" s="29" t="s">
        <v>154</v>
      </c>
      <c r="F141" s="19"/>
      <c r="G141" s="23">
        <v>1</v>
      </c>
      <c r="H141" s="15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3">
        <v>0</v>
      </c>
      <c r="O141" s="3">
        <v>0</v>
      </c>
      <c r="P141" s="3">
        <v>0</v>
      </c>
      <c r="Q141" s="8">
        <v>208</v>
      </c>
      <c r="R141" s="7">
        <v>0</v>
      </c>
    </row>
    <row r="142" spans="5:18" x14ac:dyDescent="0.25">
      <c r="E142" s="29" t="s">
        <v>155</v>
      </c>
      <c r="F142" s="19"/>
      <c r="G142" s="23">
        <v>2</v>
      </c>
      <c r="H142" s="15">
        <v>1</v>
      </c>
      <c r="I142" s="3">
        <v>0</v>
      </c>
      <c r="J142" s="3">
        <v>0</v>
      </c>
      <c r="K142" s="3">
        <v>0</v>
      </c>
      <c r="L142" s="3">
        <v>0</v>
      </c>
      <c r="M142" s="3">
        <v>1</v>
      </c>
      <c r="N142" s="3">
        <v>0</v>
      </c>
      <c r="O142" s="3">
        <v>0</v>
      </c>
      <c r="P142" s="3">
        <v>0</v>
      </c>
      <c r="Q142" s="8">
        <v>142</v>
      </c>
      <c r="R142" s="7">
        <v>166.9</v>
      </c>
    </row>
    <row r="143" spans="5:18" x14ac:dyDescent="0.25">
      <c r="E143" s="29" t="s">
        <v>156</v>
      </c>
      <c r="F143" s="19"/>
      <c r="G143" s="23">
        <v>2</v>
      </c>
      <c r="H143" s="15">
        <v>1</v>
      </c>
      <c r="I143" s="3">
        <v>1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8">
        <v>28</v>
      </c>
      <c r="R143" s="7">
        <v>33.9</v>
      </c>
    </row>
    <row r="144" spans="5:18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35">
        <v>0</v>
      </c>
      <c r="R144" s="36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&amp;CN(1)</oddFooter>
  </headerFooter>
  <rowBreaks count="1" manualBreakCount="1"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5" width="8.59765625" style="12" customWidth="1"/>
    <col min="16" max="16384" width="8.8984375" style="12"/>
  </cols>
  <sheetData>
    <row r="4" spans="2:15" x14ac:dyDescent="0.25">
      <c r="B4" s="20" t="str">
        <f xml:space="preserve"> HYPERLINK("#'目次'!B8", "[2]")</f>
        <v>[2]</v>
      </c>
      <c r="C4" s="6" t="s">
        <v>162</v>
      </c>
    </row>
    <row r="7" spans="2:15" x14ac:dyDescent="0.25">
      <c r="C7" s="6" t="s">
        <v>10</v>
      </c>
    </row>
    <row r="8" spans="2:15" ht="25.2" x14ac:dyDescent="0.25">
      <c r="E8" s="43"/>
      <c r="F8" s="44"/>
      <c r="G8" s="25" t="s">
        <v>11</v>
      </c>
      <c r="H8" s="18" t="s">
        <v>163</v>
      </c>
      <c r="I8" s="1" t="s">
        <v>164</v>
      </c>
      <c r="J8" s="1" t="s">
        <v>165</v>
      </c>
      <c r="K8" s="1" t="s">
        <v>166</v>
      </c>
      <c r="L8" s="1" t="s">
        <v>167</v>
      </c>
      <c r="M8" s="1" t="s">
        <v>20</v>
      </c>
      <c r="N8" s="1" t="s">
        <v>168</v>
      </c>
      <c r="O8" s="30" t="s">
        <v>22</v>
      </c>
    </row>
    <row r="9" spans="2:15" x14ac:dyDescent="0.25">
      <c r="E9" s="45"/>
      <c r="F9" s="46"/>
      <c r="G9" s="21"/>
      <c r="H9" s="16"/>
      <c r="I9" s="2"/>
      <c r="J9" s="2"/>
      <c r="K9" s="2"/>
      <c r="L9" s="2"/>
      <c r="M9" s="2"/>
      <c r="N9" s="2"/>
      <c r="O9" s="26"/>
    </row>
    <row r="10" spans="2:15" x14ac:dyDescent="0.25">
      <c r="E10" s="29" t="s">
        <v>23</v>
      </c>
      <c r="F10" s="19"/>
      <c r="G10" s="28">
        <v>279</v>
      </c>
      <c r="H10" s="24">
        <v>40</v>
      </c>
      <c r="I10" s="4">
        <v>53</v>
      </c>
      <c r="J10" s="4">
        <v>70</v>
      </c>
      <c r="K10" s="4">
        <v>93</v>
      </c>
      <c r="L10" s="4">
        <v>22</v>
      </c>
      <c r="M10" s="4">
        <v>1</v>
      </c>
      <c r="N10" s="37">
        <v>84.3</v>
      </c>
      <c r="O10" s="34">
        <v>52.1</v>
      </c>
    </row>
    <row r="11" spans="2:15" x14ac:dyDescent="0.25">
      <c r="E11" s="29" t="s">
        <v>24</v>
      </c>
      <c r="F11" s="19"/>
      <c r="G11" s="23">
        <v>46</v>
      </c>
      <c r="H11" s="15">
        <v>0</v>
      </c>
      <c r="I11" s="3">
        <v>6</v>
      </c>
      <c r="J11" s="3">
        <v>15</v>
      </c>
      <c r="K11" s="3">
        <v>23</v>
      </c>
      <c r="L11" s="3">
        <v>2</v>
      </c>
      <c r="M11" s="3">
        <v>0</v>
      </c>
      <c r="N11" s="8">
        <v>97.1</v>
      </c>
      <c r="O11" s="7">
        <v>39.1</v>
      </c>
    </row>
    <row r="12" spans="2:15" x14ac:dyDescent="0.25">
      <c r="E12" s="29" t="s">
        <v>25</v>
      </c>
      <c r="F12" s="19"/>
      <c r="G12" s="23">
        <v>3</v>
      </c>
      <c r="H12" s="15">
        <v>0</v>
      </c>
      <c r="I12" s="3">
        <v>3</v>
      </c>
      <c r="J12" s="3">
        <v>0</v>
      </c>
      <c r="K12" s="3">
        <v>0</v>
      </c>
      <c r="L12" s="3">
        <v>0</v>
      </c>
      <c r="M12" s="3">
        <v>0</v>
      </c>
      <c r="N12" s="8">
        <v>33.299999999999997</v>
      </c>
      <c r="O12" s="7">
        <v>5.8</v>
      </c>
    </row>
    <row r="13" spans="2:15" x14ac:dyDescent="0.25">
      <c r="E13" s="29" t="s">
        <v>26</v>
      </c>
      <c r="F13" s="19"/>
      <c r="G13" s="23">
        <v>18</v>
      </c>
      <c r="H13" s="15">
        <v>0</v>
      </c>
      <c r="I13" s="3">
        <v>1</v>
      </c>
      <c r="J13" s="3">
        <v>13</v>
      </c>
      <c r="K13" s="3">
        <v>2</v>
      </c>
      <c r="L13" s="3">
        <v>2</v>
      </c>
      <c r="M13" s="3">
        <v>0</v>
      </c>
      <c r="N13" s="8">
        <v>101.7</v>
      </c>
      <c r="O13" s="7">
        <v>85.7</v>
      </c>
    </row>
    <row r="14" spans="2:15" x14ac:dyDescent="0.25">
      <c r="E14" s="29" t="s">
        <v>27</v>
      </c>
      <c r="F14" s="19"/>
      <c r="G14" s="23">
        <v>145</v>
      </c>
      <c r="H14" s="15">
        <v>9</v>
      </c>
      <c r="I14" s="3">
        <v>17</v>
      </c>
      <c r="J14" s="3">
        <v>28</v>
      </c>
      <c r="K14" s="3">
        <v>33</v>
      </c>
      <c r="L14" s="3">
        <v>57</v>
      </c>
      <c r="M14" s="3">
        <v>1</v>
      </c>
      <c r="N14" s="8">
        <v>145.19999999999999</v>
      </c>
      <c r="O14" s="7">
        <v>114.7</v>
      </c>
    </row>
    <row r="15" spans="2:15" x14ac:dyDescent="0.25">
      <c r="E15" s="29" t="s">
        <v>28</v>
      </c>
      <c r="F15" s="19"/>
      <c r="G15" s="23">
        <v>29</v>
      </c>
      <c r="H15" s="15">
        <v>2</v>
      </c>
      <c r="I15" s="3">
        <v>5</v>
      </c>
      <c r="J15" s="3">
        <v>12</v>
      </c>
      <c r="K15" s="3">
        <v>5</v>
      </c>
      <c r="L15" s="3">
        <v>5</v>
      </c>
      <c r="M15" s="3">
        <v>0</v>
      </c>
      <c r="N15" s="8">
        <v>105</v>
      </c>
      <c r="O15" s="7">
        <v>91</v>
      </c>
    </row>
    <row r="16" spans="2:15" x14ac:dyDescent="0.25">
      <c r="E16" s="29" t="s">
        <v>29</v>
      </c>
      <c r="F16" s="19"/>
      <c r="G16" s="23">
        <v>116</v>
      </c>
      <c r="H16" s="15">
        <v>47</v>
      </c>
      <c r="I16" s="3">
        <v>48</v>
      </c>
      <c r="J16" s="3">
        <v>16</v>
      </c>
      <c r="K16" s="3">
        <v>1</v>
      </c>
      <c r="L16" s="3">
        <v>4</v>
      </c>
      <c r="M16" s="3">
        <v>0</v>
      </c>
      <c r="N16" s="8">
        <v>35.299999999999997</v>
      </c>
      <c r="O16" s="7">
        <v>34.5</v>
      </c>
    </row>
    <row r="17" spans="5:15" x14ac:dyDescent="0.25">
      <c r="E17" s="29" t="s">
        <v>30</v>
      </c>
      <c r="F17" s="19"/>
      <c r="G17" s="23">
        <v>219</v>
      </c>
      <c r="H17" s="15">
        <v>26</v>
      </c>
      <c r="I17" s="3">
        <v>40</v>
      </c>
      <c r="J17" s="3">
        <v>61</v>
      </c>
      <c r="K17" s="3">
        <v>67</v>
      </c>
      <c r="L17" s="3">
        <v>24</v>
      </c>
      <c r="M17" s="3">
        <v>1</v>
      </c>
      <c r="N17" s="8">
        <v>87.3</v>
      </c>
      <c r="O17" s="7">
        <v>55.4</v>
      </c>
    </row>
    <row r="18" spans="5:15" ht="25.2" x14ac:dyDescent="0.25">
      <c r="E18" s="29" t="s">
        <v>31</v>
      </c>
      <c r="F18" s="19"/>
      <c r="G18" s="23">
        <v>1</v>
      </c>
      <c r="H18" s="15">
        <v>0</v>
      </c>
      <c r="I18" s="3">
        <v>1</v>
      </c>
      <c r="J18" s="3">
        <v>0</v>
      </c>
      <c r="K18" s="3">
        <v>0</v>
      </c>
      <c r="L18" s="3">
        <v>0</v>
      </c>
      <c r="M18" s="3">
        <v>0</v>
      </c>
      <c r="N18" s="8">
        <v>30</v>
      </c>
      <c r="O18" s="7">
        <v>0</v>
      </c>
    </row>
    <row r="19" spans="5:15" x14ac:dyDescent="0.25">
      <c r="E19" s="29" t="s">
        <v>32</v>
      </c>
      <c r="F19" s="19"/>
      <c r="G19" s="23">
        <v>218</v>
      </c>
      <c r="H19" s="15">
        <v>40</v>
      </c>
      <c r="I19" s="3">
        <v>45</v>
      </c>
      <c r="J19" s="3">
        <v>48</v>
      </c>
      <c r="K19" s="3">
        <v>48</v>
      </c>
      <c r="L19" s="3">
        <v>36</v>
      </c>
      <c r="M19" s="3">
        <v>1</v>
      </c>
      <c r="N19" s="8">
        <v>84.9</v>
      </c>
      <c r="O19" s="7">
        <v>62.9</v>
      </c>
    </row>
    <row r="20" spans="5:15" x14ac:dyDescent="0.25">
      <c r="E20" s="29" t="s">
        <v>33</v>
      </c>
      <c r="F20" s="19"/>
      <c r="G20" s="23">
        <v>10</v>
      </c>
      <c r="H20" s="15">
        <v>3</v>
      </c>
      <c r="I20" s="3">
        <v>0</v>
      </c>
      <c r="J20" s="3">
        <v>2</v>
      </c>
      <c r="K20" s="3">
        <v>4</v>
      </c>
      <c r="L20" s="3">
        <v>1</v>
      </c>
      <c r="M20" s="3">
        <v>0</v>
      </c>
      <c r="N20" s="8">
        <v>84</v>
      </c>
      <c r="O20" s="7">
        <v>55.6</v>
      </c>
    </row>
    <row r="21" spans="5:15" x14ac:dyDescent="0.25">
      <c r="E21" s="29" t="s">
        <v>34</v>
      </c>
      <c r="F21" s="19"/>
      <c r="G21" s="23">
        <v>20</v>
      </c>
      <c r="H21" s="15">
        <v>0</v>
      </c>
      <c r="I21" s="3">
        <v>5</v>
      </c>
      <c r="J21" s="3">
        <v>3</v>
      </c>
      <c r="K21" s="3">
        <v>8</v>
      </c>
      <c r="L21" s="3">
        <v>4</v>
      </c>
      <c r="M21" s="3">
        <v>0</v>
      </c>
      <c r="N21" s="8">
        <v>109.8</v>
      </c>
      <c r="O21" s="7">
        <v>59.6</v>
      </c>
    </row>
    <row r="22" spans="5:15" x14ac:dyDescent="0.25">
      <c r="E22" s="29" t="s">
        <v>35</v>
      </c>
      <c r="F22" s="19"/>
      <c r="G22" s="23">
        <v>263</v>
      </c>
      <c r="H22" s="15">
        <v>41</v>
      </c>
      <c r="I22" s="3">
        <v>83</v>
      </c>
      <c r="J22" s="3">
        <v>65</v>
      </c>
      <c r="K22" s="3">
        <v>53</v>
      </c>
      <c r="L22" s="3">
        <v>20</v>
      </c>
      <c r="M22" s="3">
        <v>1</v>
      </c>
      <c r="N22" s="8">
        <v>69.900000000000006</v>
      </c>
      <c r="O22" s="7">
        <v>53.6</v>
      </c>
    </row>
    <row r="23" spans="5:15" x14ac:dyDescent="0.25">
      <c r="E23" s="29" t="s">
        <v>36</v>
      </c>
      <c r="F23" s="19"/>
      <c r="G23" s="23">
        <v>6</v>
      </c>
      <c r="H23" s="15">
        <v>0</v>
      </c>
      <c r="I23" s="3">
        <v>0</v>
      </c>
      <c r="J23" s="3">
        <v>2</v>
      </c>
      <c r="K23" s="3">
        <v>2</v>
      </c>
      <c r="L23" s="3">
        <v>2</v>
      </c>
      <c r="M23" s="3">
        <v>0</v>
      </c>
      <c r="N23" s="8">
        <v>120</v>
      </c>
      <c r="O23" s="7">
        <v>53.7</v>
      </c>
    </row>
    <row r="24" spans="5:15" x14ac:dyDescent="0.25">
      <c r="E24" s="29" t="s">
        <v>37</v>
      </c>
      <c r="F24" s="19"/>
      <c r="G24" s="23">
        <v>3</v>
      </c>
      <c r="H24" s="15">
        <v>1</v>
      </c>
      <c r="I24" s="3">
        <v>1</v>
      </c>
      <c r="J24" s="3">
        <v>1</v>
      </c>
      <c r="K24" s="3">
        <v>0</v>
      </c>
      <c r="L24" s="3">
        <v>0</v>
      </c>
      <c r="M24" s="3">
        <v>0</v>
      </c>
      <c r="N24" s="8">
        <v>35.700000000000003</v>
      </c>
      <c r="O24" s="7">
        <v>30.1</v>
      </c>
    </row>
    <row r="25" spans="5:15" x14ac:dyDescent="0.25">
      <c r="E25" s="29" t="s">
        <v>38</v>
      </c>
      <c r="F25" s="19"/>
      <c r="G25" s="23">
        <v>71</v>
      </c>
      <c r="H25" s="15">
        <v>1</v>
      </c>
      <c r="I25" s="3">
        <v>5</v>
      </c>
      <c r="J25" s="3">
        <v>33</v>
      </c>
      <c r="K25" s="3">
        <v>22</v>
      </c>
      <c r="L25" s="3">
        <v>10</v>
      </c>
      <c r="M25" s="3">
        <v>0</v>
      </c>
      <c r="N25" s="8">
        <v>106.2</v>
      </c>
      <c r="O25" s="7">
        <v>73.2</v>
      </c>
    </row>
    <row r="26" spans="5:15" x14ac:dyDescent="0.25">
      <c r="E26" s="29" t="s">
        <v>39</v>
      </c>
      <c r="F26" s="19"/>
      <c r="G26" s="23">
        <v>159</v>
      </c>
      <c r="H26" s="15">
        <v>10</v>
      </c>
      <c r="I26" s="3">
        <v>33</v>
      </c>
      <c r="J26" s="3">
        <v>60</v>
      </c>
      <c r="K26" s="3">
        <v>47</v>
      </c>
      <c r="L26" s="3">
        <v>9</v>
      </c>
      <c r="M26" s="3">
        <v>0</v>
      </c>
      <c r="N26" s="8">
        <v>81.5</v>
      </c>
      <c r="O26" s="7">
        <v>47.6</v>
      </c>
    </row>
    <row r="27" spans="5:15" x14ac:dyDescent="0.25">
      <c r="E27" s="29" t="s">
        <v>40</v>
      </c>
      <c r="F27" s="19"/>
      <c r="G27" s="23">
        <v>74</v>
      </c>
      <c r="H27" s="15">
        <v>3</v>
      </c>
      <c r="I27" s="3">
        <v>8</v>
      </c>
      <c r="J27" s="3">
        <v>26</v>
      </c>
      <c r="K27" s="3">
        <v>28</v>
      </c>
      <c r="L27" s="3">
        <v>9</v>
      </c>
      <c r="M27" s="3">
        <v>0</v>
      </c>
      <c r="N27" s="8">
        <v>101.7</v>
      </c>
      <c r="O27" s="7">
        <v>54.4</v>
      </c>
    </row>
    <row r="28" spans="5:15" x14ac:dyDescent="0.25">
      <c r="E28" s="29" t="s">
        <v>41</v>
      </c>
      <c r="F28" s="19"/>
      <c r="G28" s="23">
        <v>90</v>
      </c>
      <c r="H28" s="15">
        <v>2</v>
      </c>
      <c r="I28" s="3">
        <v>1</v>
      </c>
      <c r="J28" s="3">
        <v>29</v>
      </c>
      <c r="K28" s="3">
        <v>42</v>
      </c>
      <c r="L28" s="3">
        <v>16</v>
      </c>
      <c r="M28" s="3">
        <v>0</v>
      </c>
      <c r="N28" s="8">
        <v>120.7</v>
      </c>
      <c r="O28" s="7">
        <v>54.7</v>
      </c>
    </row>
    <row r="29" spans="5:15" x14ac:dyDescent="0.25">
      <c r="E29" s="29" t="s">
        <v>42</v>
      </c>
      <c r="F29" s="19"/>
      <c r="G29" s="23">
        <v>80</v>
      </c>
      <c r="H29" s="15">
        <v>37</v>
      </c>
      <c r="I29" s="3">
        <v>28</v>
      </c>
      <c r="J29" s="3">
        <v>10</v>
      </c>
      <c r="K29" s="3">
        <v>4</v>
      </c>
      <c r="L29" s="3">
        <v>1</v>
      </c>
      <c r="M29" s="3">
        <v>0</v>
      </c>
      <c r="N29" s="8">
        <v>36.799999999999997</v>
      </c>
      <c r="O29" s="7">
        <v>32.700000000000003</v>
      </c>
    </row>
    <row r="30" spans="5:15" ht="25.2" x14ac:dyDescent="0.25">
      <c r="E30" s="29" t="s">
        <v>43</v>
      </c>
      <c r="F30" s="19"/>
      <c r="G30" s="23">
        <v>4</v>
      </c>
      <c r="H30" s="15">
        <v>3</v>
      </c>
      <c r="I30" s="3">
        <v>1</v>
      </c>
      <c r="J30" s="3">
        <v>0</v>
      </c>
      <c r="K30" s="3">
        <v>0</v>
      </c>
      <c r="L30" s="3">
        <v>0</v>
      </c>
      <c r="M30" s="3">
        <v>0</v>
      </c>
      <c r="N30" s="8">
        <v>18.8</v>
      </c>
      <c r="O30" s="7">
        <v>8.5</v>
      </c>
    </row>
    <row r="31" spans="5:15" ht="25.2" x14ac:dyDescent="0.25">
      <c r="E31" s="29" t="s">
        <v>44</v>
      </c>
      <c r="F31" s="19"/>
      <c r="G31" s="23">
        <v>1</v>
      </c>
      <c r="H31" s="15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8">
        <v>20</v>
      </c>
      <c r="O31" s="7">
        <v>0</v>
      </c>
    </row>
    <row r="32" spans="5:15" x14ac:dyDescent="0.25">
      <c r="E32" s="29" t="s">
        <v>45</v>
      </c>
      <c r="F32" s="19"/>
      <c r="G32" s="23">
        <v>1</v>
      </c>
      <c r="H32" s="15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8">
        <v>10</v>
      </c>
      <c r="O32" s="7">
        <v>0</v>
      </c>
    </row>
    <row r="33" spans="5:15" ht="25.2" x14ac:dyDescent="0.25">
      <c r="E33" s="29" t="s">
        <v>46</v>
      </c>
      <c r="F33" s="19"/>
      <c r="G33" s="23">
        <v>131</v>
      </c>
      <c r="H33" s="15">
        <v>92</v>
      </c>
      <c r="I33" s="3">
        <v>31</v>
      </c>
      <c r="J33" s="3">
        <v>7</v>
      </c>
      <c r="K33" s="3">
        <v>0</v>
      </c>
      <c r="L33" s="3">
        <v>0</v>
      </c>
      <c r="M33" s="3">
        <v>1</v>
      </c>
      <c r="N33" s="8">
        <v>20.100000000000001</v>
      </c>
      <c r="O33" s="7">
        <v>14.6</v>
      </c>
    </row>
    <row r="34" spans="5:15" x14ac:dyDescent="0.25">
      <c r="E34" s="29" t="s">
        <v>47</v>
      </c>
      <c r="F34" s="19"/>
      <c r="G34" s="23">
        <v>11</v>
      </c>
      <c r="H34" s="15">
        <v>4</v>
      </c>
      <c r="I34" s="3">
        <v>4</v>
      </c>
      <c r="J34" s="3">
        <v>3</v>
      </c>
      <c r="K34" s="3">
        <v>0</v>
      </c>
      <c r="L34" s="3">
        <v>0</v>
      </c>
      <c r="M34" s="3">
        <v>0</v>
      </c>
      <c r="N34" s="8">
        <v>31.8</v>
      </c>
      <c r="O34" s="7">
        <v>19.8</v>
      </c>
    </row>
    <row r="35" spans="5:15" ht="25.2" x14ac:dyDescent="0.25">
      <c r="E35" s="29" t="s">
        <v>48</v>
      </c>
      <c r="F35" s="19"/>
      <c r="G35" s="23">
        <v>74</v>
      </c>
      <c r="H35" s="15">
        <v>60</v>
      </c>
      <c r="I35" s="3">
        <v>11</v>
      </c>
      <c r="J35" s="3">
        <v>3</v>
      </c>
      <c r="K35" s="3">
        <v>0</v>
      </c>
      <c r="L35" s="3">
        <v>0</v>
      </c>
      <c r="M35" s="3">
        <v>0</v>
      </c>
      <c r="N35" s="8">
        <v>15.4</v>
      </c>
      <c r="O35" s="7">
        <v>13.9</v>
      </c>
    </row>
    <row r="36" spans="5:15" x14ac:dyDescent="0.25">
      <c r="E36" s="29" t="s">
        <v>49</v>
      </c>
      <c r="F36" s="19"/>
      <c r="G36" s="23">
        <v>8</v>
      </c>
      <c r="H36" s="15">
        <v>1</v>
      </c>
      <c r="I36" s="3">
        <v>1</v>
      </c>
      <c r="J36" s="3">
        <v>5</v>
      </c>
      <c r="K36" s="3">
        <v>0</v>
      </c>
      <c r="L36" s="3">
        <v>1</v>
      </c>
      <c r="M36" s="3">
        <v>0</v>
      </c>
      <c r="N36" s="8">
        <v>82.5</v>
      </c>
      <c r="O36" s="7">
        <v>68.400000000000006</v>
      </c>
    </row>
    <row r="37" spans="5:15" x14ac:dyDescent="0.25">
      <c r="E37" s="29" t="s">
        <v>50</v>
      </c>
      <c r="F37" s="19"/>
      <c r="G37" s="23">
        <v>5</v>
      </c>
      <c r="H37" s="15">
        <v>1</v>
      </c>
      <c r="I37" s="3">
        <v>0</v>
      </c>
      <c r="J37" s="3">
        <v>1</v>
      </c>
      <c r="K37" s="3">
        <v>2</v>
      </c>
      <c r="L37" s="3">
        <v>1</v>
      </c>
      <c r="M37" s="3">
        <v>0</v>
      </c>
      <c r="N37" s="8">
        <v>115</v>
      </c>
      <c r="O37" s="7">
        <v>89.4</v>
      </c>
    </row>
    <row r="38" spans="5:15" x14ac:dyDescent="0.25">
      <c r="E38" s="29" t="s">
        <v>51</v>
      </c>
      <c r="F38" s="19"/>
      <c r="G38" s="23">
        <v>19</v>
      </c>
      <c r="H38" s="15">
        <v>9</v>
      </c>
      <c r="I38" s="3">
        <v>4</v>
      </c>
      <c r="J38" s="3">
        <v>5</v>
      </c>
      <c r="K38" s="3">
        <v>1</v>
      </c>
      <c r="L38" s="3">
        <v>0</v>
      </c>
      <c r="M38" s="3">
        <v>0</v>
      </c>
      <c r="N38" s="8">
        <v>38.4</v>
      </c>
      <c r="O38" s="7">
        <v>40</v>
      </c>
    </row>
    <row r="39" spans="5:15" x14ac:dyDescent="0.25">
      <c r="E39" s="29" t="s">
        <v>52</v>
      </c>
      <c r="F39" s="19"/>
      <c r="G39" s="23">
        <v>6</v>
      </c>
      <c r="H39" s="15">
        <v>2</v>
      </c>
      <c r="I39" s="3">
        <v>1</v>
      </c>
      <c r="J39" s="3">
        <v>3</v>
      </c>
      <c r="K39" s="3">
        <v>0</v>
      </c>
      <c r="L39" s="3">
        <v>0</v>
      </c>
      <c r="M39" s="3">
        <v>0</v>
      </c>
      <c r="N39" s="8">
        <v>54.2</v>
      </c>
      <c r="O39" s="7">
        <v>39.799999999999997</v>
      </c>
    </row>
    <row r="40" spans="5:15" x14ac:dyDescent="0.25">
      <c r="E40" s="29" t="s">
        <v>53</v>
      </c>
      <c r="F40" s="19"/>
      <c r="G40" s="23">
        <v>11</v>
      </c>
      <c r="H40" s="15">
        <v>0</v>
      </c>
      <c r="I40" s="3">
        <v>3</v>
      </c>
      <c r="J40" s="3">
        <v>6</v>
      </c>
      <c r="K40" s="3">
        <v>1</v>
      </c>
      <c r="L40" s="3">
        <v>1</v>
      </c>
      <c r="M40" s="3">
        <v>0</v>
      </c>
      <c r="N40" s="8">
        <v>76.400000000000006</v>
      </c>
      <c r="O40" s="7">
        <v>45.2</v>
      </c>
    </row>
    <row r="41" spans="5:15" x14ac:dyDescent="0.25">
      <c r="E41" s="29" t="s">
        <v>54</v>
      </c>
      <c r="F41" s="19"/>
      <c r="G41" s="23">
        <v>49</v>
      </c>
      <c r="H41" s="15">
        <v>9</v>
      </c>
      <c r="I41" s="3">
        <v>11</v>
      </c>
      <c r="J41" s="3">
        <v>19</v>
      </c>
      <c r="K41" s="3">
        <v>8</v>
      </c>
      <c r="L41" s="3">
        <v>2</v>
      </c>
      <c r="M41" s="3">
        <v>0</v>
      </c>
      <c r="N41" s="8">
        <v>66.3</v>
      </c>
      <c r="O41" s="7">
        <v>43</v>
      </c>
    </row>
    <row r="42" spans="5:15" x14ac:dyDescent="0.25">
      <c r="E42" s="29" t="s">
        <v>55</v>
      </c>
      <c r="F42" s="19"/>
      <c r="G42" s="23">
        <v>260</v>
      </c>
      <c r="H42" s="15">
        <v>115</v>
      </c>
      <c r="I42" s="3">
        <v>89</v>
      </c>
      <c r="J42" s="3">
        <v>46</v>
      </c>
      <c r="K42" s="3">
        <v>9</v>
      </c>
      <c r="L42" s="3">
        <v>1</v>
      </c>
      <c r="M42" s="3">
        <v>0</v>
      </c>
      <c r="N42" s="8">
        <v>34.6</v>
      </c>
      <c r="O42" s="7">
        <v>29</v>
      </c>
    </row>
    <row r="43" spans="5:15" x14ac:dyDescent="0.25">
      <c r="E43" s="29" t="s">
        <v>56</v>
      </c>
      <c r="F43" s="19"/>
      <c r="G43" s="23">
        <v>215</v>
      </c>
      <c r="H43" s="15">
        <v>37</v>
      </c>
      <c r="I43" s="3">
        <v>98</v>
      </c>
      <c r="J43" s="3">
        <v>70</v>
      </c>
      <c r="K43" s="3">
        <v>7</v>
      </c>
      <c r="L43" s="3">
        <v>3</v>
      </c>
      <c r="M43" s="3">
        <v>0</v>
      </c>
      <c r="N43" s="8">
        <v>45.9</v>
      </c>
      <c r="O43" s="7">
        <v>38.200000000000003</v>
      </c>
    </row>
    <row r="44" spans="5:15" x14ac:dyDescent="0.25">
      <c r="E44" s="29" t="s">
        <v>57</v>
      </c>
      <c r="F44" s="19"/>
      <c r="G44" s="23">
        <v>310</v>
      </c>
      <c r="H44" s="15">
        <v>102</v>
      </c>
      <c r="I44" s="3">
        <v>128</v>
      </c>
      <c r="J44" s="3">
        <v>71</v>
      </c>
      <c r="K44" s="3">
        <v>8</v>
      </c>
      <c r="L44" s="3">
        <v>0</v>
      </c>
      <c r="M44" s="3">
        <v>1</v>
      </c>
      <c r="N44" s="8">
        <v>36.299999999999997</v>
      </c>
      <c r="O44" s="7">
        <v>24.4</v>
      </c>
    </row>
    <row r="45" spans="5:15" x14ac:dyDescent="0.25">
      <c r="E45" s="29" t="s">
        <v>58</v>
      </c>
      <c r="F45" s="19"/>
      <c r="G45" s="23">
        <v>79</v>
      </c>
      <c r="H45" s="15">
        <v>4</v>
      </c>
      <c r="I45" s="3">
        <v>6</v>
      </c>
      <c r="J45" s="3">
        <v>20</v>
      </c>
      <c r="K45" s="3">
        <v>43</v>
      </c>
      <c r="L45" s="3">
        <v>6</v>
      </c>
      <c r="M45" s="3">
        <v>0</v>
      </c>
      <c r="N45" s="8">
        <v>103</v>
      </c>
      <c r="O45" s="7">
        <v>42.3</v>
      </c>
    </row>
    <row r="46" spans="5:15" x14ac:dyDescent="0.25">
      <c r="E46" s="29" t="s">
        <v>59</v>
      </c>
      <c r="F46" s="19"/>
      <c r="G46" s="23">
        <v>30</v>
      </c>
      <c r="H46" s="15">
        <v>20</v>
      </c>
      <c r="I46" s="3">
        <v>9</v>
      </c>
      <c r="J46" s="3">
        <v>1</v>
      </c>
      <c r="K46" s="3">
        <v>0</v>
      </c>
      <c r="L46" s="3">
        <v>0</v>
      </c>
      <c r="M46" s="3">
        <v>0</v>
      </c>
      <c r="N46" s="8">
        <v>18.2</v>
      </c>
      <c r="O46" s="7">
        <v>12.7</v>
      </c>
    </row>
    <row r="47" spans="5:15" x14ac:dyDescent="0.25">
      <c r="E47" s="29" t="s">
        <v>60</v>
      </c>
      <c r="F47" s="19"/>
      <c r="G47" s="23">
        <v>80</v>
      </c>
      <c r="H47" s="15">
        <v>2</v>
      </c>
      <c r="I47" s="3">
        <v>14</v>
      </c>
      <c r="J47" s="3">
        <v>48</v>
      </c>
      <c r="K47" s="3">
        <v>14</v>
      </c>
      <c r="L47" s="3">
        <v>2</v>
      </c>
      <c r="M47" s="3">
        <v>0</v>
      </c>
      <c r="N47" s="8">
        <v>76.3</v>
      </c>
      <c r="O47" s="7">
        <v>35.799999999999997</v>
      </c>
    </row>
    <row r="48" spans="5:15" x14ac:dyDescent="0.25">
      <c r="E48" s="29" t="s">
        <v>61</v>
      </c>
      <c r="F48" s="19"/>
      <c r="G48" s="23">
        <v>18</v>
      </c>
      <c r="H48" s="15">
        <v>0</v>
      </c>
      <c r="I48" s="3">
        <v>2</v>
      </c>
      <c r="J48" s="3">
        <v>11</v>
      </c>
      <c r="K48" s="3">
        <v>3</v>
      </c>
      <c r="L48" s="3">
        <v>2</v>
      </c>
      <c r="M48" s="3">
        <v>0</v>
      </c>
      <c r="N48" s="8">
        <v>101.7</v>
      </c>
      <c r="O48" s="7">
        <v>59</v>
      </c>
    </row>
    <row r="49" spans="5:15" x14ac:dyDescent="0.25">
      <c r="E49" s="29" t="s">
        <v>62</v>
      </c>
      <c r="F49" s="19"/>
      <c r="G49" s="23">
        <v>18</v>
      </c>
      <c r="H49" s="15">
        <v>0</v>
      </c>
      <c r="I49" s="3">
        <v>1</v>
      </c>
      <c r="J49" s="3">
        <v>6</v>
      </c>
      <c r="K49" s="3">
        <v>6</v>
      </c>
      <c r="L49" s="3">
        <v>5</v>
      </c>
      <c r="M49" s="3">
        <v>0</v>
      </c>
      <c r="N49" s="8">
        <v>120</v>
      </c>
      <c r="O49" s="7">
        <v>44.2</v>
      </c>
    </row>
    <row r="50" spans="5:15" x14ac:dyDescent="0.25">
      <c r="E50" s="29" t="s">
        <v>63</v>
      </c>
      <c r="F50" s="19"/>
      <c r="G50" s="23">
        <v>32</v>
      </c>
      <c r="H50" s="15">
        <v>2</v>
      </c>
      <c r="I50" s="3">
        <v>0</v>
      </c>
      <c r="J50" s="3">
        <v>13</v>
      </c>
      <c r="K50" s="3">
        <v>15</v>
      </c>
      <c r="L50" s="3">
        <v>2</v>
      </c>
      <c r="M50" s="3">
        <v>0</v>
      </c>
      <c r="N50" s="8">
        <v>99.4</v>
      </c>
      <c r="O50" s="7">
        <v>36.9</v>
      </c>
    </row>
    <row r="51" spans="5:15" x14ac:dyDescent="0.25">
      <c r="E51" s="29" t="s">
        <v>64</v>
      </c>
      <c r="F51" s="19"/>
      <c r="G51" s="23">
        <v>21</v>
      </c>
      <c r="H51" s="15">
        <v>0</v>
      </c>
      <c r="I51" s="3">
        <v>3</v>
      </c>
      <c r="J51" s="3">
        <v>8</v>
      </c>
      <c r="K51" s="3">
        <v>8</v>
      </c>
      <c r="L51" s="3">
        <v>2</v>
      </c>
      <c r="M51" s="3">
        <v>0</v>
      </c>
      <c r="N51" s="8">
        <v>100.5</v>
      </c>
      <c r="O51" s="7">
        <v>47.5</v>
      </c>
    </row>
    <row r="52" spans="5:15" x14ac:dyDescent="0.25">
      <c r="E52" s="29" t="s">
        <v>65</v>
      </c>
      <c r="F52" s="19"/>
      <c r="G52" s="23">
        <v>1</v>
      </c>
      <c r="H52" s="15">
        <v>0</v>
      </c>
      <c r="I52" s="3">
        <v>1</v>
      </c>
      <c r="J52" s="3">
        <v>0</v>
      </c>
      <c r="K52" s="3">
        <v>0</v>
      </c>
      <c r="L52" s="3">
        <v>0</v>
      </c>
      <c r="M52" s="3">
        <v>0</v>
      </c>
      <c r="N52" s="8">
        <v>40</v>
      </c>
      <c r="O52" s="7">
        <v>0</v>
      </c>
    </row>
    <row r="53" spans="5:15" x14ac:dyDescent="0.25">
      <c r="E53" s="29" t="s">
        <v>66</v>
      </c>
      <c r="F53" s="19"/>
      <c r="G53" s="23">
        <v>13</v>
      </c>
      <c r="H53" s="15">
        <v>0</v>
      </c>
      <c r="I53" s="3">
        <v>0</v>
      </c>
      <c r="J53" s="3">
        <v>3</v>
      </c>
      <c r="K53" s="3">
        <v>5</v>
      </c>
      <c r="L53" s="3">
        <v>5</v>
      </c>
      <c r="M53" s="3">
        <v>0</v>
      </c>
      <c r="N53" s="8">
        <v>152.30000000000001</v>
      </c>
      <c r="O53" s="7">
        <v>96.8</v>
      </c>
    </row>
    <row r="54" spans="5:15" x14ac:dyDescent="0.25">
      <c r="E54" s="29" t="s">
        <v>67</v>
      </c>
      <c r="F54" s="19"/>
      <c r="G54" s="23">
        <v>4</v>
      </c>
      <c r="H54" s="15">
        <v>0</v>
      </c>
      <c r="I54" s="3">
        <v>0</v>
      </c>
      <c r="J54" s="3">
        <v>1</v>
      </c>
      <c r="K54" s="3">
        <v>1</v>
      </c>
      <c r="L54" s="3">
        <v>2</v>
      </c>
      <c r="M54" s="3">
        <v>0</v>
      </c>
      <c r="N54" s="8">
        <v>172.5</v>
      </c>
      <c r="O54" s="7">
        <v>99.1</v>
      </c>
    </row>
    <row r="55" spans="5:15" x14ac:dyDescent="0.25">
      <c r="E55" s="29" t="s">
        <v>68</v>
      </c>
      <c r="F55" s="19"/>
      <c r="G55" s="23">
        <v>3</v>
      </c>
      <c r="H55" s="15">
        <v>0</v>
      </c>
      <c r="I55" s="3">
        <v>1</v>
      </c>
      <c r="J55" s="3">
        <v>0</v>
      </c>
      <c r="K55" s="3">
        <v>1</v>
      </c>
      <c r="L55" s="3">
        <v>1</v>
      </c>
      <c r="M55" s="3">
        <v>0</v>
      </c>
      <c r="N55" s="8">
        <v>110</v>
      </c>
      <c r="O55" s="7">
        <v>75.5</v>
      </c>
    </row>
    <row r="56" spans="5:15" x14ac:dyDescent="0.25">
      <c r="E56" s="29" t="s">
        <v>69</v>
      </c>
      <c r="F56" s="19"/>
      <c r="G56" s="23">
        <v>4</v>
      </c>
      <c r="H56" s="15">
        <v>0</v>
      </c>
      <c r="I56" s="3">
        <v>1</v>
      </c>
      <c r="J56" s="3">
        <v>2</v>
      </c>
      <c r="K56" s="3">
        <v>1</v>
      </c>
      <c r="L56" s="3">
        <v>0</v>
      </c>
      <c r="M56" s="3">
        <v>0</v>
      </c>
      <c r="N56" s="8">
        <v>67.5</v>
      </c>
      <c r="O56" s="7">
        <v>37.700000000000003</v>
      </c>
    </row>
    <row r="57" spans="5:15" x14ac:dyDescent="0.25">
      <c r="E57" s="29" t="s">
        <v>70</v>
      </c>
      <c r="F57" s="19"/>
      <c r="G57" s="23">
        <v>1</v>
      </c>
      <c r="H57" s="15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8">
        <v>120</v>
      </c>
      <c r="O57" s="7">
        <v>0</v>
      </c>
    </row>
    <row r="58" spans="5:15" x14ac:dyDescent="0.25">
      <c r="E58" s="29" t="s">
        <v>71</v>
      </c>
      <c r="F58" s="19"/>
      <c r="G58" s="23">
        <v>3</v>
      </c>
      <c r="H58" s="15">
        <v>0</v>
      </c>
      <c r="I58" s="3">
        <v>0</v>
      </c>
      <c r="J58" s="3">
        <v>2</v>
      </c>
      <c r="K58" s="3">
        <v>1</v>
      </c>
      <c r="L58" s="3">
        <v>0</v>
      </c>
      <c r="M58" s="3">
        <v>0</v>
      </c>
      <c r="N58" s="8">
        <v>103.3</v>
      </c>
      <c r="O58" s="7">
        <v>15.3</v>
      </c>
    </row>
    <row r="59" spans="5:15" x14ac:dyDescent="0.25">
      <c r="E59" s="29" t="s">
        <v>72</v>
      </c>
      <c r="F59" s="19"/>
      <c r="G59" s="23">
        <v>2</v>
      </c>
      <c r="H59" s="15">
        <v>0</v>
      </c>
      <c r="I59" s="3">
        <v>1</v>
      </c>
      <c r="J59" s="3">
        <v>0</v>
      </c>
      <c r="K59" s="3">
        <v>1</v>
      </c>
      <c r="L59" s="3">
        <v>0</v>
      </c>
      <c r="M59" s="3">
        <v>0</v>
      </c>
      <c r="N59" s="8">
        <v>82.5</v>
      </c>
      <c r="O59" s="7">
        <v>53</v>
      </c>
    </row>
    <row r="60" spans="5:15" x14ac:dyDescent="0.25">
      <c r="E60" s="29" t="s">
        <v>73</v>
      </c>
      <c r="F60" s="19"/>
      <c r="G60" s="23">
        <v>29</v>
      </c>
      <c r="H60" s="15">
        <v>1</v>
      </c>
      <c r="I60" s="3">
        <v>0</v>
      </c>
      <c r="J60" s="3">
        <v>3</v>
      </c>
      <c r="K60" s="3">
        <v>1</v>
      </c>
      <c r="L60" s="3">
        <v>23</v>
      </c>
      <c r="M60" s="3">
        <v>1</v>
      </c>
      <c r="N60" s="8">
        <v>698.5</v>
      </c>
      <c r="O60" s="7">
        <v>389.5</v>
      </c>
    </row>
    <row r="61" spans="5:15" x14ac:dyDescent="0.25">
      <c r="E61" s="29" t="s">
        <v>74</v>
      </c>
      <c r="F61" s="19"/>
      <c r="G61" s="23">
        <v>60</v>
      </c>
      <c r="H61" s="15">
        <v>1</v>
      </c>
      <c r="I61" s="3">
        <v>0</v>
      </c>
      <c r="J61" s="3">
        <v>11</v>
      </c>
      <c r="K61" s="3">
        <v>12</v>
      </c>
      <c r="L61" s="3">
        <v>36</v>
      </c>
      <c r="M61" s="3">
        <v>0</v>
      </c>
      <c r="N61" s="8">
        <v>206.9</v>
      </c>
      <c r="O61" s="7">
        <v>155.6</v>
      </c>
    </row>
    <row r="62" spans="5:15" x14ac:dyDescent="0.25">
      <c r="E62" s="29" t="s">
        <v>75</v>
      </c>
      <c r="F62" s="19"/>
      <c r="G62" s="23">
        <v>13</v>
      </c>
      <c r="H62" s="15">
        <v>0</v>
      </c>
      <c r="I62" s="3">
        <v>1</v>
      </c>
      <c r="J62" s="3">
        <v>4</v>
      </c>
      <c r="K62" s="3">
        <v>3</v>
      </c>
      <c r="L62" s="3">
        <v>5</v>
      </c>
      <c r="M62" s="3">
        <v>0</v>
      </c>
      <c r="N62" s="8">
        <v>133.80000000000001</v>
      </c>
      <c r="O62" s="7">
        <v>79</v>
      </c>
    </row>
    <row r="63" spans="5:15" x14ac:dyDescent="0.25">
      <c r="E63" s="29" t="s">
        <v>76</v>
      </c>
      <c r="F63" s="19"/>
      <c r="G63" s="23">
        <v>30</v>
      </c>
      <c r="H63" s="15">
        <v>0</v>
      </c>
      <c r="I63" s="3">
        <v>0</v>
      </c>
      <c r="J63" s="3">
        <v>6</v>
      </c>
      <c r="K63" s="3">
        <v>4</v>
      </c>
      <c r="L63" s="3">
        <v>20</v>
      </c>
      <c r="M63" s="3">
        <v>0</v>
      </c>
      <c r="N63" s="8">
        <v>215</v>
      </c>
      <c r="O63" s="7">
        <v>146.6</v>
      </c>
    </row>
    <row r="64" spans="5:15" x14ac:dyDescent="0.25">
      <c r="E64" s="29" t="s">
        <v>77</v>
      </c>
      <c r="F64" s="19"/>
      <c r="G64" s="23">
        <v>1</v>
      </c>
      <c r="H64" s="15">
        <v>0</v>
      </c>
      <c r="I64" s="3">
        <v>1</v>
      </c>
      <c r="J64" s="3">
        <v>0</v>
      </c>
      <c r="K64" s="3">
        <v>0</v>
      </c>
      <c r="L64" s="3">
        <v>0</v>
      </c>
      <c r="M64" s="3">
        <v>0</v>
      </c>
      <c r="N64" s="8">
        <v>50</v>
      </c>
      <c r="O64" s="7">
        <v>0</v>
      </c>
    </row>
    <row r="65" spans="5:15" x14ac:dyDescent="0.25">
      <c r="E65" s="29" t="s">
        <v>78</v>
      </c>
      <c r="F65" s="19"/>
      <c r="G65" s="23">
        <v>1</v>
      </c>
      <c r="H65" s="15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  <c r="N65" s="8">
        <v>60</v>
      </c>
      <c r="O65" s="7">
        <v>0</v>
      </c>
    </row>
    <row r="66" spans="5:15" x14ac:dyDescent="0.25">
      <c r="E66" s="29" t="s">
        <v>79</v>
      </c>
      <c r="F66" s="19"/>
      <c r="G66" s="23">
        <v>41</v>
      </c>
      <c r="H66" s="15">
        <v>0</v>
      </c>
      <c r="I66" s="3">
        <v>2</v>
      </c>
      <c r="J66" s="3">
        <v>5</v>
      </c>
      <c r="K66" s="3">
        <v>8</v>
      </c>
      <c r="L66" s="3">
        <v>26</v>
      </c>
      <c r="M66" s="3">
        <v>0</v>
      </c>
      <c r="N66" s="8">
        <v>213.6</v>
      </c>
      <c r="O66" s="7">
        <v>124.3</v>
      </c>
    </row>
    <row r="67" spans="5:15" x14ac:dyDescent="0.25">
      <c r="E67" s="29" t="s">
        <v>80</v>
      </c>
      <c r="F67" s="19"/>
      <c r="G67" s="23">
        <v>49</v>
      </c>
      <c r="H67" s="15">
        <v>0</v>
      </c>
      <c r="I67" s="3">
        <v>0</v>
      </c>
      <c r="J67" s="3">
        <v>0</v>
      </c>
      <c r="K67" s="3">
        <v>6</v>
      </c>
      <c r="L67" s="3">
        <v>43</v>
      </c>
      <c r="M67" s="3">
        <v>0</v>
      </c>
      <c r="N67" s="8">
        <v>274.10000000000002</v>
      </c>
      <c r="O67" s="7">
        <v>104.2</v>
      </c>
    </row>
    <row r="68" spans="5:15" x14ac:dyDescent="0.25">
      <c r="E68" s="29" t="s">
        <v>81</v>
      </c>
      <c r="F68" s="19"/>
      <c r="G68" s="23">
        <v>14</v>
      </c>
      <c r="H68" s="15">
        <v>0</v>
      </c>
      <c r="I68" s="3">
        <v>3</v>
      </c>
      <c r="J68" s="3">
        <v>6</v>
      </c>
      <c r="K68" s="3">
        <v>2</v>
      </c>
      <c r="L68" s="3">
        <v>3</v>
      </c>
      <c r="M68" s="3">
        <v>0</v>
      </c>
      <c r="N68" s="8">
        <v>103.6</v>
      </c>
      <c r="O68" s="7">
        <v>76.2</v>
      </c>
    </row>
    <row r="69" spans="5:15" x14ac:dyDescent="0.25">
      <c r="E69" s="29" t="s">
        <v>82</v>
      </c>
      <c r="F69" s="19"/>
      <c r="G69" s="23">
        <v>1</v>
      </c>
      <c r="H69" s="15">
        <v>0</v>
      </c>
      <c r="I69" s="3">
        <v>0</v>
      </c>
      <c r="J69" s="3">
        <v>1</v>
      </c>
      <c r="K69" s="3">
        <v>0</v>
      </c>
      <c r="L69" s="3">
        <v>0</v>
      </c>
      <c r="M69" s="3">
        <v>0</v>
      </c>
      <c r="N69" s="8">
        <v>60</v>
      </c>
      <c r="O69" s="7">
        <v>0</v>
      </c>
    </row>
    <row r="70" spans="5:15" x14ac:dyDescent="0.25">
      <c r="E70" s="29" t="s">
        <v>83</v>
      </c>
      <c r="F70" s="19"/>
      <c r="G70" s="23">
        <v>8</v>
      </c>
      <c r="H70" s="15">
        <v>4</v>
      </c>
      <c r="I70" s="3">
        <v>2</v>
      </c>
      <c r="J70" s="3">
        <v>1</v>
      </c>
      <c r="K70" s="3">
        <v>1</v>
      </c>
      <c r="L70" s="3">
        <v>0</v>
      </c>
      <c r="M70" s="3">
        <v>0</v>
      </c>
      <c r="N70" s="8">
        <v>40</v>
      </c>
      <c r="O70" s="7">
        <v>36.4</v>
      </c>
    </row>
    <row r="71" spans="5:15" x14ac:dyDescent="0.25">
      <c r="E71" s="29" t="s">
        <v>84</v>
      </c>
      <c r="F71" s="19"/>
      <c r="G71" s="23">
        <v>2</v>
      </c>
      <c r="H71" s="15">
        <v>1</v>
      </c>
      <c r="I71" s="3">
        <v>1</v>
      </c>
      <c r="J71" s="3">
        <v>0</v>
      </c>
      <c r="K71" s="3">
        <v>0</v>
      </c>
      <c r="L71" s="3">
        <v>0</v>
      </c>
      <c r="M71" s="3">
        <v>0</v>
      </c>
      <c r="N71" s="8">
        <v>20</v>
      </c>
      <c r="O71" s="7">
        <v>14.1</v>
      </c>
    </row>
    <row r="72" spans="5:15" x14ac:dyDescent="0.25">
      <c r="E72" s="29" t="s">
        <v>85</v>
      </c>
      <c r="F72" s="19"/>
      <c r="G72" s="23">
        <v>2</v>
      </c>
      <c r="H72" s="15">
        <v>0</v>
      </c>
      <c r="I72" s="3">
        <v>0</v>
      </c>
      <c r="J72" s="3">
        <v>0</v>
      </c>
      <c r="K72" s="3">
        <v>2</v>
      </c>
      <c r="L72" s="3">
        <v>0</v>
      </c>
      <c r="M72" s="3">
        <v>0</v>
      </c>
      <c r="N72" s="8">
        <v>120</v>
      </c>
      <c r="O72" s="7">
        <v>0</v>
      </c>
    </row>
    <row r="73" spans="5:15" x14ac:dyDescent="0.25">
      <c r="E73" s="29" t="s">
        <v>86</v>
      </c>
      <c r="F73" s="19"/>
      <c r="G73" s="23">
        <v>26</v>
      </c>
      <c r="H73" s="15">
        <v>4</v>
      </c>
      <c r="I73" s="3">
        <v>6</v>
      </c>
      <c r="J73" s="3">
        <v>10</v>
      </c>
      <c r="K73" s="3">
        <v>3</v>
      </c>
      <c r="L73" s="3">
        <v>3</v>
      </c>
      <c r="M73" s="3">
        <v>0</v>
      </c>
      <c r="N73" s="8">
        <v>77.7</v>
      </c>
      <c r="O73" s="7">
        <v>65</v>
      </c>
    </row>
    <row r="74" spans="5:15" x14ac:dyDescent="0.25">
      <c r="E74" s="29" t="s">
        <v>87</v>
      </c>
      <c r="F74" s="19"/>
      <c r="G74" s="23">
        <v>7</v>
      </c>
      <c r="H74" s="15">
        <v>3</v>
      </c>
      <c r="I74" s="3">
        <v>1</v>
      </c>
      <c r="J74" s="3">
        <v>3</v>
      </c>
      <c r="K74" s="3">
        <v>0</v>
      </c>
      <c r="L74" s="3">
        <v>0</v>
      </c>
      <c r="M74" s="3">
        <v>0</v>
      </c>
      <c r="N74" s="8">
        <v>35.700000000000003</v>
      </c>
      <c r="O74" s="7">
        <v>23.5</v>
      </c>
    </row>
    <row r="75" spans="5:15" x14ac:dyDescent="0.25">
      <c r="E75" s="29" t="s">
        <v>88</v>
      </c>
      <c r="F75" s="19"/>
      <c r="G75" s="23">
        <v>77</v>
      </c>
      <c r="H75" s="15">
        <v>8</v>
      </c>
      <c r="I75" s="3">
        <v>16</v>
      </c>
      <c r="J75" s="3">
        <v>36</v>
      </c>
      <c r="K75" s="3">
        <v>3</v>
      </c>
      <c r="L75" s="3">
        <v>14</v>
      </c>
      <c r="M75" s="3">
        <v>0</v>
      </c>
      <c r="N75" s="8">
        <v>106.8</v>
      </c>
      <c r="O75" s="7">
        <v>140.9</v>
      </c>
    </row>
    <row r="76" spans="5:15" x14ac:dyDescent="0.25">
      <c r="E76" s="29" t="s">
        <v>89</v>
      </c>
      <c r="F76" s="19"/>
      <c r="G76" s="23">
        <v>156</v>
      </c>
      <c r="H76" s="15">
        <v>78</v>
      </c>
      <c r="I76" s="3">
        <v>59</v>
      </c>
      <c r="J76" s="3">
        <v>14</v>
      </c>
      <c r="K76" s="3">
        <v>4</v>
      </c>
      <c r="L76" s="3">
        <v>1</v>
      </c>
      <c r="M76" s="3">
        <v>0</v>
      </c>
      <c r="N76" s="8">
        <v>29.9</v>
      </c>
      <c r="O76" s="7">
        <v>27.7</v>
      </c>
    </row>
    <row r="77" spans="5:15" x14ac:dyDescent="0.25">
      <c r="E77" s="29" t="s">
        <v>90</v>
      </c>
      <c r="F77" s="19"/>
      <c r="G77" s="23">
        <v>34</v>
      </c>
      <c r="H77" s="15">
        <v>18</v>
      </c>
      <c r="I77" s="3">
        <v>13</v>
      </c>
      <c r="J77" s="3">
        <v>0</v>
      </c>
      <c r="K77" s="3">
        <v>2</v>
      </c>
      <c r="L77" s="3">
        <v>1</v>
      </c>
      <c r="M77" s="3">
        <v>0</v>
      </c>
      <c r="N77" s="8">
        <v>32.5</v>
      </c>
      <c r="O77" s="7">
        <v>35.9</v>
      </c>
    </row>
    <row r="78" spans="5:15" x14ac:dyDescent="0.25">
      <c r="E78" s="29" t="s">
        <v>91</v>
      </c>
      <c r="F78" s="19"/>
      <c r="G78" s="23">
        <v>8</v>
      </c>
      <c r="H78" s="15">
        <v>4</v>
      </c>
      <c r="I78" s="3">
        <v>1</v>
      </c>
      <c r="J78" s="3">
        <v>1</v>
      </c>
      <c r="K78" s="3">
        <v>2</v>
      </c>
      <c r="L78" s="3">
        <v>0</v>
      </c>
      <c r="M78" s="3">
        <v>0</v>
      </c>
      <c r="N78" s="8">
        <v>49.4</v>
      </c>
      <c r="O78" s="7">
        <v>46.2</v>
      </c>
    </row>
    <row r="79" spans="5:15" x14ac:dyDescent="0.25">
      <c r="E79" s="29" t="s">
        <v>92</v>
      </c>
      <c r="F79" s="19"/>
      <c r="G79" s="23">
        <v>3</v>
      </c>
      <c r="H79" s="15">
        <v>2</v>
      </c>
      <c r="I79" s="3">
        <v>1</v>
      </c>
      <c r="J79" s="3">
        <v>0</v>
      </c>
      <c r="K79" s="3">
        <v>0</v>
      </c>
      <c r="L79" s="3">
        <v>0</v>
      </c>
      <c r="M79" s="3">
        <v>0</v>
      </c>
      <c r="N79" s="8">
        <v>15</v>
      </c>
      <c r="O79" s="7">
        <v>13.2</v>
      </c>
    </row>
    <row r="80" spans="5:15" x14ac:dyDescent="0.25">
      <c r="E80" s="29" t="s">
        <v>93</v>
      </c>
      <c r="F80" s="19"/>
      <c r="G80" s="23">
        <v>2</v>
      </c>
      <c r="H80" s="15">
        <v>1</v>
      </c>
      <c r="I80" s="3">
        <v>1</v>
      </c>
      <c r="J80" s="3">
        <v>0</v>
      </c>
      <c r="K80" s="3">
        <v>0</v>
      </c>
      <c r="L80" s="3">
        <v>0</v>
      </c>
      <c r="M80" s="3">
        <v>0</v>
      </c>
      <c r="N80" s="8">
        <v>20</v>
      </c>
      <c r="O80" s="7">
        <v>14.1</v>
      </c>
    </row>
    <row r="81" spans="5:15" x14ac:dyDescent="0.25">
      <c r="E81" s="29" t="s">
        <v>94</v>
      </c>
      <c r="F81" s="19"/>
      <c r="G81" s="23">
        <v>56</v>
      </c>
      <c r="H81" s="15">
        <v>25</v>
      </c>
      <c r="I81" s="3">
        <v>11</v>
      </c>
      <c r="J81" s="3">
        <v>15</v>
      </c>
      <c r="K81" s="3">
        <v>1</v>
      </c>
      <c r="L81" s="3">
        <v>4</v>
      </c>
      <c r="M81" s="3">
        <v>0</v>
      </c>
      <c r="N81" s="8">
        <v>50.9</v>
      </c>
      <c r="O81" s="7">
        <v>63.4</v>
      </c>
    </row>
    <row r="82" spans="5:15" x14ac:dyDescent="0.25">
      <c r="E82" s="29" t="s">
        <v>95</v>
      </c>
      <c r="F82" s="19"/>
      <c r="G82" s="23">
        <v>2</v>
      </c>
      <c r="H82" s="15">
        <v>2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8">
        <v>15</v>
      </c>
      <c r="O82" s="7">
        <v>7.1</v>
      </c>
    </row>
    <row r="83" spans="5:15" x14ac:dyDescent="0.25">
      <c r="E83" s="29" t="s">
        <v>96</v>
      </c>
      <c r="F83" s="19"/>
      <c r="G83" s="23">
        <v>23</v>
      </c>
      <c r="H83" s="15">
        <v>20</v>
      </c>
      <c r="I83" s="3">
        <v>3</v>
      </c>
      <c r="J83" s="3">
        <v>0</v>
      </c>
      <c r="K83" s="3">
        <v>0</v>
      </c>
      <c r="L83" s="3">
        <v>0</v>
      </c>
      <c r="M83" s="3">
        <v>0</v>
      </c>
      <c r="N83" s="8">
        <v>13.8</v>
      </c>
      <c r="O83" s="7">
        <v>9.6999999999999993</v>
      </c>
    </row>
    <row r="84" spans="5:15" x14ac:dyDescent="0.25">
      <c r="E84" s="29" t="s">
        <v>97</v>
      </c>
      <c r="F84" s="19"/>
      <c r="G84" s="23">
        <v>10</v>
      </c>
      <c r="H84" s="15">
        <v>3</v>
      </c>
      <c r="I84" s="3">
        <v>3</v>
      </c>
      <c r="J84" s="3">
        <v>2</v>
      </c>
      <c r="K84" s="3">
        <v>1</v>
      </c>
      <c r="L84" s="3">
        <v>1</v>
      </c>
      <c r="M84" s="3">
        <v>0</v>
      </c>
      <c r="N84" s="8">
        <v>58.5</v>
      </c>
      <c r="O84" s="7">
        <v>55.5</v>
      </c>
    </row>
    <row r="85" spans="5:15" x14ac:dyDescent="0.25">
      <c r="E85" s="29" t="s">
        <v>98</v>
      </c>
      <c r="F85" s="19"/>
      <c r="G85" s="23">
        <v>71</v>
      </c>
      <c r="H85" s="15">
        <v>61</v>
      </c>
      <c r="I85" s="3">
        <v>7</v>
      </c>
      <c r="J85" s="3">
        <v>2</v>
      </c>
      <c r="K85" s="3">
        <v>1</v>
      </c>
      <c r="L85" s="3">
        <v>0</v>
      </c>
      <c r="M85" s="3">
        <v>0</v>
      </c>
      <c r="N85" s="8">
        <v>15.2</v>
      </c>
      <c r="O85" s="7">
        <v>17</v>
      </c>
    </row>
    <row r="86" spans="5:15" x14ac:dyDescent="0.25">
      <c r="E86" s="29" t="s">
        <v>99</v>
      </c>
      <c r="F86" s="19"/>
      <c r="G86" s="23">
        <v>2</v>
      </c>
      <c r="H86" s="15">
        <v>0</v>
      </c>
      <c r="I86" s="3">
        <v>0</v>
      </c>
      <c r="J86" s="3">
        <v>2</v>
      </c>
      <c r="K86" s="3">
        <v>0</v>
      </c>
      <c r="L86" s="3">
        <v>0</v>
      </c>
      <c r="M86" s="3">
        <v>0</v>
      </c>
      <c r="N86" s="8">
        <v>75</v>
      </c>
      <c r="O86" s="7">
        <v>21.2</v>
      </c>
    </row>
    <row r="87" spans="5:15" x14ac:dyDescent="0.25">
      <c r="E87" s="29" t="s">
        <v>100</v>
      </c>
      <c r="F87" s="19"/>
      <c r="G87" s="23">
        <v>2</v>
      </c>
      <c r="H87" s="15">
        <v>0</v>
      </c>
      <c r="I87" s="3">
        <v>0</v>
      </c>
      <c r="J87" s="3">
        <v>2</v>
      </c>
      <c r="K87" s="3">
        <v>0</v>
      </c>
      <c r="L87" s="3">
        <v>0</v>
      </c>
      <c r="M87" s="3">
        <v>0</v>
      </c>
      <c r="N87" s="8">
        <v>95</v>
      </c>
      <c r="O87" s="7">
        <v>7.1</v>
      </c>
    </row>
    <row r="88" spans="5:15" x14ac:dyDescent="0.25">
      <c r="E88" s="29" t="s">
        <v>101</v>
      </c>
      <c r="F88" s="19"/>
      <c r="G88" s="23">
        <v>1</v>
      </c>
      <c r="H88" s="15">
        <v>0</v>
      </c>
      <c r="I88" s="3">
        <v>0</v>
      </c>
      <c r="J88" s="3">
        <v>0</v>
      </c>
      <c r="K88" s="3">
        <v>1</v>
      </c>
      <c r="L88" s="3">
        <v>0</v>
      </c>
      <c r="M88" s="3">
        <v>0</v>
      </c>
      <c r="N88" s="8">
        <v>150</v>
      </c>
      <c r="O88" s="7">
        <v>0</v>
      </c>
    </row>
    <row r="89" spans="5:15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8">
        <v>120</v>
      </c>
      <c r="O89" s="7">
        <v>0</v>
      </c>
    </row>
    <row r="90" spans="5:15" x14ac:dyDescent="0.25">
      <c r="E90" s="29" t="s">
        <v>103</v>
      </c>
      <c r="F90" s="19"/>
      <c r="G90" s="23">
        <v>1</v>
      </c>
      <c r="H90" s="15">
        <v>0</v>
      </c>
      <c r="I90" s="3">
        <v>0</v>
      </c>
      <c r="J90" s="3">
        <v>0</v>
      </c>
      <c r="K90" s="3">
        <v>0</v>
      </c>
      <c r="L90" s="3">
        <v>1</v>
      </c>
      <c r="M90" s="3">
        <v>0</v>
      </c>
      <c r="N90" s="8">
        <v>360</v>
      </c>
      <c r="O90" s="7">
        <v>0</v>
      </c>
    </row>
    <row r="91" spans="5:15" x14ac:dyDescent="0.25">
      <c r="E91" s="29" t="s">
        <v>104</v>
      </c>
      <c r="F91" s="19"/>
      <c r="G91" s="23">
        <v>1</v>
      </c>
      <c r="H91" s="15">
        <v>0</v>
      </c>
      <c r="I91" s="3">
        <v>0</v>
      </c>
      <c r="J91" s="3">
        <v>1</v>
      </c>
      <c r="K91" s="3">
        <v>0</v>
      </c>
      <c r="L91" s="3">
        <v>0</v>
      </c>
      <c r="M91" s="3">
        <v>0</v>
      </c>
      <c r="N91" s="8">
        <v>60</v>
      </c>
      <c r="O91" s="7">
        <v>0</v>
      </c>
    </row>
    <row r="92" spans="5:15" x14ac:dyDescent="0.25">
      <c r="E92" s="29" t="s">
        <v>105</v>
      </c>
      <c r="F92" s="19"/>
      <c r="G92" s="23">
        <v>1</v>
      </c>
      <c r="H92" s="15">
        <v>0</v>
      </c>
      <c r="I92" s="3">
        <v>0</v>
      </c>
      <c r="J92" s="3">
        <v>1</v>
      </c>
      <c r="K92" s="3">
        <v>0</v>
      </c>
      <c r="L92" s="3">
        <v>0</v>
      </c>
      <c r="M92" s="3">
        <v>0</v>
      </c>
      <c r="N92" s="8">
        <v>90</v>
      </c>
      <c r="O92" s="7">
        <v>0</v>
      </c>
    </row>
    <row r="93" spans="5:15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  <c r="N93" s="8">
        <v>120</v>
      </c>
      <c r="O93" s="7">
        <v>0</v>
      </c>
    </row>
    <row r="94" spans="5:15" x14ac:dyDescent="0.25">
      <c r="E94" s="29" t="s">
        <v>107</v>
      </c>
      <c r="F94" s="19"/>
      <c r="G94" s="23">
        <v>3</v>
      </c>
      <c r="H94" s="15">
        <v>0</v>
      </c>
      <c r="I94" s="3">
        <v>1</v>
      </c>
      <c r="J94" s="3">
        <v>1</v>
      </c>
      <c r="K94" s="3">
        <v>1</v>
      </c>
      <c r="L94" s="3">
        <v>0</v>
      </c>
      <c r="M94" s="3">
        <v>0</v>
      </c>
      <c r="N94" s="8">
        <v>70</v>
      </c>
      <c r="O94" s="7">
        <v>45.8</v>
      </c>
    </row>
    <row r="95" spans="5:15" x14ac:dyDescent="0.25">
      <c r="E95" s="29" t="s">
        <v>108</v>
      </c>
      <c r="F95" s="19"/>
      <c r="G95" s="23">
        <v>2</v>
      </c>
      <c r="H95" s="15">
        <v>0</v>
      </c>
      <c r="I95" s="3">
        <v>1</v>
      </c>
      <c r="J95" s="3">
        <v>1</v>
      </c>
      <c r="K95" s="3">
        <v>0</v>
      </c>
      <c r="L95" s="3">
        <v>0</v>
      </c>
      <c r="M95" s="3">
        <v>0</v>
      </c>
      <c r="N95" s="8">
        <v>67.5</v>
      </c>
      <c r="O95" s="7">
        <v>31.8</v>
      </c>
    </row>
    <row r="96" spans="5:15" x14ac:dyDescent="0.25">
      <c r="E96" s="29" t="s">
        <v>109</v>
      </c>
      <c r="F96" s="19"/>
      <c r="G96" s="23">
        <v>2</v>
      </c>
      <c r="H96" s="15">
        <v>0</v>
      </c>
      <c r="I96" s="3">
        <v>0</v>
      </c>
      <c r="J96" s="3">
        <v>0</v>
      </c>
      <c r="K96" s="3">
        <v>1</v>
      </c>
      <c r="L96" s="3">
        <v>1</v>
      </c>
      <c r="M96" s="3">
        <v>0</v>
      </c>
      <c r="N96" s="8">
        <v>150</v>
      </c>
      <c r="O96" s="7">
        <v>42.4</v>
      </c>
    </row>
    <row r="97" spans="5:15" x14ac:dyDescent="0.25">
      <c r="E97" s="29" t="s">
        <v>110</v>
      </c>
      <c r="F97" s="19"/>
      <c r="G97" s="23">
        <v>1</v>
      </c>
      <c r="H97" s="15">
        <v>0</v>
      </c>
      <c r="I97" s="3">
        <v>0</v>
      </c>
      <c r="J97" s="3">
        <v>0</v>
      </c>
      <c r="K97" s="3">
        <v>1</v>
      </c>
      <c r="L97" s="3">
        <v>0</v>
      </c>
      <c r="M97" s="3">
        <v>0</v>
      </c>
      <c r="N97" s="8">
        <v>120</v>
      </c>
      <c r="O97" s="7">
        <v>0</v>
      </c>
    </row>
    <row r="98" spans="5:15" x14ac:dyDescent="0.25">
      <c r="E98" s="29" t="s">
        <v>111</v>
      </c>
      <c r="F98" s="19"/>
      <c r="G98" s="23">
        <v>1</v>
      </c>
      <c r="H98" s="15">
        <v>1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8">
        <v>15</v>
      </c>
      <c r="O98" s="7">
        <v>0</v>
      </c>
    </row>
    <row r="99" spans="5:15" x14ac:dyDescent="0.25">
      <c r="E99" s="29" t="s">
        <v>112</v>
      </c>
      <c r="F99" s="19"/>
      <c r="G99" s="23">
        <v>1</v>
      </c>
      <c r="H99" s="15">
        <v>0</v>
      </c>
      <c r="I99" s="3">
        <v>0</v>
      </c>
      <c r="J99" s="3">
        <v>0</v>
      </c>
      <c r="K99" s="3">
        <v>0</v>
      </c>
      <c r="L99" s="3">
        <v>1</v>
      </c>
      <c r="M99" s="3">
        <v>0</v>
      </c>
      <c r="N99" s="8">
        <v>360</v>
      </c>
      <c r="O99" s="7">
        <v>0</v>
      </c>
    </row>
    <row r="100" spans="5:15" x14ac:dyDescent="0.25">
      <c r="E100" s="29" t="s">
        <v>113</v>
      </c>
      <c r="F100" s="19"/>
      <c r="G100" s="23">
        <v>5</v>
      </c>
      <c r="H100" s="15">
        <v>2</v>
      </c>
      <c r="I100" s="3">
        <v>1</v>
      </c>
      <c r="J100" s="3">
        <v>2</v>
      </c>
      <c r="K100" s="3">
        <v>0</v>
      </c>
      <c r="L100" s="3">
        <v>0</v>
      </c>
      <c r="M100" s="3">
        <v>0</v>
      </c>
      <c r="N100" s="8">
        <v>35</v>
      </c>
      <c r="O100" s="7">
        <v>24</v>
      </c>
    </row>
    <row r="101" spans="5:15" x14ac:dyDescent="0.25">
      <c r="E101" s="29" t="s">
        <v>114</v>
      </c>
      <c r="F101" s="19"/>
      <c r="G101" s="23">
        <v>1</v>
      </c>
      <c r="H101" s="15">
        <v>0</v>
      </c>
      <c r="I101" s="3">
        <v>1</v>
      </c>
      <c r="J101" s="3">
        <v>0</v>
      </c>
      <c r="K101" s="3">
        <v>0</v>
      </c>
      <c r="L101" s="3">
        <v>0</v>
      </c>
      <c r="M101" s="3">
        <v>0</v>
      </c>
      <c r="N101" s="8">
        <v>30</v>
      </c>
      <c r="O101" s="7">
        <v>0</v>
      </c>
    </row>
    <row r="102" spans="5:15" x14ac:dyDescent="0.25">
      <c r="E102" s="29" t="s">
        <v>115</v>
      </c>
      <c r="F102" s="19"/>
      <c r="G102" s="23">
        <v>1</v>
      </c>
      <c r="H102" s="15">
        <v>1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8">
        <v>15</v>
      </c>
      <c r="O102" s="7">
        <v>0</v>
      </c>
    </row>
    <row r="103" spans="5:15" x14ac:dyDescent="0.25">
      <c r="E103" s="29" t="s">
        <v>116</v>
      </c>
      <c r="F103" s="19"/>
      <c r="G103" s="23">
        <v>3</v>
      </c>
      <c r="H103" s="15">
        <v>0</v>
      </c>
      <c r="I103" s="3">
        <v>3</v>
      </c>
      <c r="J103" s="3">
        <v>0</v>
      </c>
      <c r="K103" s="3">
        <v>0</v>
      </c>
      <c r="L103" s="3">
        <v>0</v>
      </c>
      <c r="M103" s="3">
        <v>0</v>
      </c>
      <c r="N103" s="8">
        <v>30</v>
      </c>
      <c r="O103" s="7">
        <v>0</v>
      </c>
    </row>
    <row r="104" spans="5:15" x14ac:dyDescent="0.25">
      <c r="E104" s="29" t="s">
        <v>117</v>
      </c>
      <c r="F104" s="19"/>
      <c r="G104" s="23">
        <v>1</v>
      </c>
      <c r="H104" s="15">
        <v>0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  <c r="N104" s="8">
        <v>90</v>
      </c>
      <c r="O104" s="7">
        <v>0</v>
      </c>
    </row>
    <row r="105" spans="5:15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8">
        <v>120</v>
      </c>
      <c r="O105" s="7">
        <v>0</v>
      </c>
    </row>
    <row r="106" spans="5:15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9">
        <v>0</v>
      </c>
      <c r="O106" s="10">
        <v>0</v>
      </c>
    </row>
    <row r="107" spans="5:15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9">
        <v>0</v>
      </c>
      <c r="O107" s="10">
        <v>0</v>
      </c>
    </row>
    <row r="108" spans="5:15" x14ac:dyDescent="0.25">
      <c r="E108" s="29" t="s">
        <v>121</v>
      </c>
      <c r="F108" s="19"/>
      <c r="G108" s="23">
        <v>2</v>
      </c>
      <c r="H108" s="15">
        <v>0</v>
      </c>
      <c r="I108" s="3">
        <v>0</v>
      </c>
      <c r="J108" s="3">
        <v>0</v>
      </c>
      <c r="K108" s="3">
        <v>2</v>
      </c>
      <c r="L108" s="3">
        <v>0</v>
      </c>
      <c r="M108" s="3">
        <v>0</v>
      </c>
      <c r="N108" s="8">
        <v>135</v>
      </c>
      <c r="O108" s="7">
        <v>21.2</v>
      </c>
    </row>
    <row r="109" spans="5:15" x14ac:dyDescent="0.25">
      <c r="E109" s="29" t="s">
        <v>122</v>
      </c>
      <c r="F109" s="19"/>
      <c r="G109" s="23">
        <v>1</v>
      </c>
      <c r="H109" s="15">
        <v>0</v>
      </c>
      <c r="I109" s="3">
        <v>0</v>
      </c>
      <c r="J109" s="3">
        <v>0</v>
      </c>
      <c r="K109" s="3">
        <v>1</v>
      </c>
      <c r="L109" s="3">
        <v>0</v>
      </c>
      <c r="M109" s="3">
        <v>0</v>
      </c>
      <c r="N109" s="8">
        <v>120</v>
      </c>
      <c r="O109" s="7">
        <v>0</v>
      </c>
    </row>
    <row r="110" spans="5:15" x14ac:dyDescent="0.25">
      <c r="E110" s="29" t="s">
        <v>123</v>
      </c>
      <c r="F110" s="19"/>
      <c r="G110" s="23">
        <v>2</v>
      </c>
      <c r="H110" s="15">
        <v>0</v>
      </c>
      <c r="I110" s="3">
        <v>0</v>
      </c>
      <c r="J110" s="3">
        <v>2</v>
      </c>
      <c r="K110" s="3">
        <v>0</v>
      </c>
      <c r="L110" s="3">
        <v>0</v>
      </c>
      <c r="M110" s="3">
        <v>0</v>
      </c>
      <c r="N110" s="8">
        <v>70</v>
      </c>
      <c r="O110" s="7">
        <v>14.1</v>
      </c>
    </row>
    <row r="111" spans="5:15" x14ac:dyDescent="0.25">
      <c r="E111" s="29" t="s">
        <v>124</v>
      </c>
      <c r="F111" s="19"/>
      <c r="G111" s="23">
        <v>10</v>
      </c>
      <c r="H111" s="15">
        <v>1</v>
      </c>
      <c r="I111" s="3">
        <v>3</v>
      </c>
      <c r="J111" s="3">
        <v>5</v>
      </c>
      <c r="K111" s="3">
        <v>0</v>
      </c>
      <c r="L111" s="3">
        <v>1</v>
      </c>
      <c r="M111" s="3">
        <v>0</v>
      </c>
      <c r="N111" s="8">
        <v>72</v>
      </c>
      <c r="O111" s="7">
        <v>47.9</v>
      </c>
    </row>
    <row r="112" spans="5:15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1</v>
      </c>
      <c r="K112" s="3">
        <v>0</v>
      </c>
      <c r="L112" s="3">
        <v>1</v>
      </c>
      <c r="M112" s="3">
        <v>0</v>
      </c>
      <c r="N112" s="8">
        <v>120</v>
      </c>
      <c r="O112" s="7">
        <v>84.9</v>
      </c>
    </row>
    <row r="113" spans="5:15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9">
        <v>0</v>
      </c>
      <c r="O113" s="10">
        <v>0</v>
      </c>
    </row>
    <row r="114" spans="5:15" x14ac:dyDescent="0.25">
      <c r="E114" s="29" t="s">
        <v>127</v>
      </c>
      <c r="F114" s="19"/>
      <c r="G114" s="23">
        <v>1</v>
      </c>
      <c r="H114" s="15">
        <v>0</v>
      </c>
      <c r="I114" s="3">
        <v>0</v>
      </c>
      <c r="J114" s="3">
        <v>1</v>
      </c>
      <c r="K114" s="3">
        <v>0</v>
      </c>
      <c r="L114" s="3">
        <v>0</v>
      </c>
      <c r="M114" s="3">
        <v>0</v>
      </c>
      <c r="N114" s="8">
        <v>60</v>
      </c>
      <c r="O114" s="7">
        <v>0</v>
      </c>
    </row>
    <row r="115" spans="5:15" x14ac:dyDescent="0.25">
      <c r="E115" s="29" t="s">
        <v>128</v>
      </c>
      <c r="F115" s="19"/>
      <c r="G115" s="23">
        <v>1</v>
      </c>
      <c r="H115" s="15">
        <v>0</v>
      </c>
      <c r="I115" s="3">
        <v>0</v>
      </c>
      <c r="J115" s="3">
        <v>1</v>
      </c>
      <c r="K115" s="3">
        <v>0</v>
      </c>
      <c r="L115" s="3">
        <v>0</v>
      </c>
      <c r="M115" s="3">
        <v>0</v>
      </c>
      <c r="N115" s="8">
        <v>60</v>
      </c>
      <c r="O115" s="7">
        <v>0</v>
      </c>
    </row>
    <row r="116" spans="5:15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9">
        <v>0</v>
      </c>
      <c r="O116" s="10">
        <v>0</v>
      </c>
    </row>
    <row r="117" spans="5:15" x14ac:dyDescent="0.25">
      <c r="E117" s="29" t="s">
        <v>130</v>
      </c>
      <c r="F117" s="19"/>
      <c r="G117" s="23">
        <v>2</v>
      </c>
      <c r="H117" s="15">
        <v>1</v>
      </c>
      <c r="I117" s="3">
        <v>1</v>
      </c>
      <c r="J117" s="3">
        <v>0</v>
      </c>
      <c r="K117" s="3">
        <v>0</v>
      </c>
      <c r="L117" s="3">
        <v>0</v>
      </c>
      <c r="M117" s="3">
        <v>0</v>
      </c>
      <c r="N117" s="8">
        <v>22.5</v>
      </c>
      <c r="O117" s="7">
        <v>10.6</v>
      </c>
    </row>
    <row r="118" spans="5:15" x14ac:dyDescent="0.25">
      <c r="E118" s="29" t="s">
        <v>131</v>
      </c>
      <c r="F118" s="19"/>
      <c r="G118" s="23">
        <v>1</v>
      </c>
      <c r="H118" s="15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  <c r="N118" s="8">
        <v>120</v>
      </c>
      <c r="O118" s="7">
        <v>0</v>
      </c>
    </row>
    <row r="119" spans="5:15" x14ac:dyDescent="0.25">
      <c r="E119" s="29" t="s">
        <v>132</v>
      </c>
      <c r="F119" s="19"/>
      <c r="G119" s="23">
        <v>3</v>
      </c>
      <c r="H119" s="15">
        <v>0</v>
      </c>
      <c r="I119" s="3">
        <v>0</v>
      </c>
      <c r="J119" s="3">
        <v>1</v>
      </c>
      <c r="K119" s="3">
        <v>1</v>
      </c>
      <c r="L119" s="3">
        <v>1</v>
      </c>
      <c r="M119" s="3">
        <v>0</v>
      </c>
      <c r="N119" s="8">
        <v>130</v>
      </c>
      <c r="O119" s="7">
        <v>45.8</v>
      </c>
    </row>
    <row r="120" spans="5:15" x14ac:dyDescent="0.25">
      <c r="E120" s="29" t="s">
        <v>133</v>
      </c>
      <c r="F120" s="19"/>
      <c r="G120" s="23">
        <v>1</v>
      </c>
      <c r="H120" s="15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8">
        <v>120</v>
      </c>
      <c r="O120" s="7">
        <v>0</v>
      </c>
    </row>
    <row r="121" spans="5:15" x14ac:dyDescent="0.25">
      <c r="E121" s="29" t="s">
        <v>134</v>
      </c>
      <c r="F121" s="19"/>
      <c r="G121" s="23">
        <v>2</v>
      </c>
      <c r="H121" s="15">
        <v>0</v>
      </c>
      <c r="I121" s="3">
        <v>1</v>
      </c>
      <c r="J121" s="3">
        <v>1</v>
      </c>
      <c r="K121" s="3">
        <v>0</v>
      </c>
      <c r="L121" s="3">
        <v>0</v>
      </c>
      <c r="M121" s="3">
        <v>0</v>
      </c>
      <c r="N121" s="8">
        <v>60</v>
      </c>
      <c r="O121" s="7">
        <v>42.4</v>
      </c>
    </row>
    <row r="122" spans="5:15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0</v>
      </c>
      <c r="K122" s="3">
        <v>1</v>
      </c>
      <c r="L122" s="3">
        <v>0</v>
      </c>
      <c r="M122" s="3">
        <v>0</v>
      </c>
      <c r="N122" s="8">
        <v>120</v>
      </c>
      <c r="O122" s="7">
        <v>0</v>
      </c>
    </row>
    <row r="123" spans="5:15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9">
        <v>0</v>
      </c>
      <c r="O123" s="10">
        <v>0</v>
      </c>
    </row>
    <row r="124" spans="5:15" x14ac:dyDescent="0.25">
      <c r="E124" s="29" t="s">
        <v>137</v>
      </c>
      <c r="F124" s="19"/>
      <c r="G124" s="23">
        <v>2</v>
      </c>
      <c r="H124" s="15">
        <v>0</v>
      </c>
      <c r="I124" s="3">
        <v>2</v>
      </c>
      <c r="J124" s="3">
        <v>0</v>
      </c>
      <c r="K124" s="3">
        <v>0</v>
      </c>
      <c r="L124" s="3">
        <v>0</v>
      </c>
      <c r="M124" s="3">
        <v>0</v>
      </c>
      <c r="N124" s="8">
        <v>35</v>
      </c>
      <c r="O124" s="7">
        <v>7.1</v>
      </c>
    </row>
    <row r="125" spans="5:15" x14ac:dyDescent="0.25">
      <c r="E125" s="29" t="s">
        <v>138</v>
      </c>
      <c r="F125" s="19"/>
      <c r="G125" s="23">
        <v>1</v>
      </c>
      <c r="H125" s="15">
        <v>0</v>
      </c>
      <c r="I125" s="3">
        <v>1</v>
      </c>
      <c r="J125" s="3">
        <v>0</v>
      </c>
      <c r="K125" s="3">
        <v>0</v>
      </c>
      <c r="L125" s="3">
        <v>0</v>
      </c>
      <c r="M125" s="3">
        <v>0</v>
      </c>
      <c r="N125" s="8">
        <v>30</v>
      </c>
      <c r="O125" s="7">
        <v>0</v>
      </c>
    </row>
    <row r="126" spans="5:15" x14ac:dyDescent="0.25">
      <c r="E126" s="29" t="s">
        <v>139</v>
      </c>
      <c r="F126" s="19"/>
      <c r="G126" s="23">
        <v>1</v>
      </c>
      <c r="H126" s="15">
        <v>0</v>
      </c>
      <c r="I126" s="3">
        <v>0</v>
      </c>
      <c r="J126" s="3">
        <v>0</v>
      </c>
      <c r="K126" s="3">
        <v>1</v>
      </c>
      <c r="L126" s="3">
        <v>0</v>
      </c>
      <c r="M126" s="3">
        <v>0</v>
      </c>
      <c r="N126" s="8">
        <v>120</v>
      </c>
      <c r="O126" s="7">
        <v>0</v>
      </c>
    </row>
    <row r="127" spans="5:15" x14ac:dyDescent="0.25">
      <c r="E127" s="29" t="s">
        <v>140</v>
      </c>
      <c r="F127" s="19"/>
      <c r="G127" s="23">
        <v>5</v>
      </c>
      <c r="H127" s="15">
        <v>1</v>
      </c>
      <c r="I127" s="3">
        <v>0</v>
      </c>
      <c r="J127" s="3">
        <v>3</v>
      </c>
      <c r="K127" s="3">
        <v>1</v>
      </c>
      <c r="L127" s="3">
        <v>0</v>
      </c>
      <c r="M127" s="3">
        <v>0</v>
      </c>
      <c r="N127" s="8">
        <v>78</v>
      </c>
      <c r="O127" s="7">
        <v>39</v>
      </c>
    </row>
    <row r="128" spans="5:15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9">
        <v>0</v>
      </c>
      <c r="O128" s="10">
        <v>0</v>
      </c>
    </row>
    <row r="129" spans="5:15" x14ac:dyDescent="0.25">
      <c r="E129" s="29" t="s">
        <v>142</v>
      </c>
      <c r="F129" s="19"/>
      <c r="G129" s="23">
        <v>3</v>
      </c>
      <c r="H129" s="15">
        <v>1</v>
      </c>
      <c r="I129" s="3">
        <v>1</v>
      </c>
      <c r="J129" s="3">
        <v>1</v>
      </c>
      <c r="K129" s="3">
        <v>0</v>
      </c>
      <c r="L129" s="3">
        <v>0</v>
      </c>
      <c r="M129" s="3">
        <v>0</v>
      </c>
      <c r="N129" s="8">
        <v>36.700000000000003</v>
      </c>
      <c r="O129" s="7">
        <v>25.2</v>
      </c>
    </row>
    <row r="130" spans="5:15" x14ac:dyDescent="0.25">
      <c r="E130" s="29" t="s">
        <v>143</v>
      </c>
      <c r="F130" s="19"/>
      <c r="G130" s="23">
        <v>3</v>
      </c>
      <c r="H130" s="15">
        <v>1</v>
      </c>
      <c r="I130" s="3">
        <v>1</v>
      </c>
      <c r="J130" s="3">
        <v>1</v>
      </c>
      <c r="K130" s="3">
        <v>0</v>
      </c>
      <c r="L130" s="3">
        <v>0</v>
      </c>
      <c r="M130" s="3">
        <v>0</v>
      </c>
      <c r="N130" s="8">
        <v>40</v>
      </c>
      <c r="O130" s="7">
        <v>26.5</v>
      </c>
    </row>
    <row r="131" spans="5:15" x14ac:dyDescent="0.25">
      <c r="E131" s="29" t="s">
        <v>144</v>
      </c>
      <c r="F131" s="19"/>
      <c r="G131" s="23">
        <v>1</v>
      </c>
      <c r="H131" s="15">
        <v>0</v>
      </c>
      <c r="I131" s="3">
        <v>0</v>
      </c>
      <c r="J131" s="3">
        <v>1</v>
      </c>
      <c r="K131" s="3">
        <v>0</v>
      </c>
      <c r="L131" s="3">
        <v>0</v>
      </c>
      <c r="M131" s="3">
        <v>0</v>
      </c>
      <c r="N131" s="8">
        <v>90</v>
      </c>
      <c r="O131" s="7">
        <v>0</v>
      </c>
    </row>
    <row r="132" spans="5:15" x14ac:dyDescent="0.25">
      <c r="E132" s="29" t="s">
        <v>145</v>
      </c>
      <c r="F132" s="19"/>
      <c r="G132" s="23">
        <v>1</v>
      </c>
      <c r="H132" s="15">
        <v>0</v>
      </c>
      <c r="I132" s="3">
        <v>1</v>
      </c>
      <c r="J132" s="3">
        <v>0</v>
      </c>
      <c r="K132" s="3">
        <v>0</v>
      </c>
      <c r="L132" s="3">
        <v>0</v>
      </c>
      <c r="M132" s="3">
        <v>0</v>
      </c>
      <c r="N132" s="8">
        <v>45</v>
      </c>
      <c r="O132" s="7">
        <v>0</v>
      </c>
    </row>
    <row r="133" spans="5:15" x14ac:dyDescent="0.25">
      <c r="E133" s="29" t="s">
        <v>146</v>
      </c>
      <c r="F133" s="19"/>
      <c r="G133" s="23">
        <v>1</v>
      </c>
      <c r="H133" s="15">
        <v>0</v>
      </c>
      <c r="I133" s="3">
        <v>0</v>
      </c>
      <c r="J133" s="3">
        <v>0</v>
      </c>
      <c r="K133" s="3">
        <v>0</v>
      </c>
      <c r="L133" s="3">
        <v>1</v>
      </c>
      <c r="M133" s="3">
        <v>0</v>
      </c>
      <c r="N133" s="8">
        <v>240</v>
      </c>
      <c r="O133" s="7">
        <v>0</v>
      </c>
    </row>
    <row r="134" spans="5:15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9">
        <v>0</v>
      </c>
      <c r="O134" s="10">
        <v>0</v>
      </c>
    </row>
    <row r="135" spans="5:15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9">
        <v>0</v>
      </c>
      <c r="O135" s="10">
        <v>0</v>
      </c>
    </row>
    <row r="136" spans="5:15" x14ac:dyDescent="0.25">
      <c r="E136" s="29" t="s">
        <v>149</v>
      </c>
      <c r="F136" s="19"/>
      <c r="G136" s="23">
        <v>8</v>
      </c>
      <c r="H136" s="15">
        <v>2</v>
      </c>
      <c r="I136" s="3">
        <v>2</v>
      </c>
      <c r="J136" s="3">
        <v>4</v>
      </c>
      <c r="K136" s="3">
        <v>0</v>
      </c>
      <c r="L136" s="3">
        <v>0</v>
      </c>
      <c r="M136" s="3">
        <v>0</v>
      </c>
      <c r="N136" s="8">
        <v>45.6</v>
      </c>
      <c r="O136" s="7">
        <v>19.7</v>
      </c>
    </row>
    <row r="137" spans="5:15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8">
        <v>60</v>
      </c>
      <c r="O137" s="7">
        <v>0</v>
      </c>
    </row>
    <row r="138" spans="5:15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1</v>
      </c>
      <c r="K138" s="3">
        <v>0</v>
      </c>
      <c r="L138" s="3">
        <v>0</v>
      </c>
      <c r="M138" s="3">
        <v>0</v>
      </c>
      <c r="N138" s="8">
        <v>90</v>
      </c>
      <c r="O138" s="7">
        <v>0</v>
      </c>
    </row>
    <row r="139" spans="5:15" x14ac:dyDescent="0.25">
      <c r="E139" s="29" t="s">
        <v>152</v>
      </c>
      <c r="F139" s="19"/>
      <c r="G139" s="23">
        <v>1</v>
      </c>
      <c r="H139" s="15">
        <v>0</v>
      </c>
      <c r="I139" s="3">
        <v>0</v>
      </c>
      <c r="J139" s="3">
        <v>0</v>
      </c>
      <c r="K139" s="3">
        <v>0</v>
      </c>
      <c r="L139" s="3">
        <v>1</v>
      </c>
      <c r="M139" s="3">
        <v>0</v>
      </c>
      <c r="N139" s="8">
        <v>400</v>
      </c>
      <c r="O139" s="7">
        <v>0</v>
      </c>
    </row>
    <row r="140" spans="5:15" x14ac:dyDescent="0.25">
      <c r="E140" s="29" t="s">
        <v>153</v>
      </c>
      <c r="F140" s="19"/>
      <c r="G140" s="23">
        <v>3</v>
      </c>
      <c r="H140" s="15">
        <v>0</v>
      </c>
      <c r="I140" s="3">
        <v>0</v>
      </c>
      <c r="J140" s="3">
        <v>0</v>
      </c>
      <c r="K140" s="3">
        <v>2</v>
      </c>
      <c r="L140" s="3">
        <v>1</v>
      </c>
      <c r="M140" s="3">
        <v>0</v>
      </c>
      <c r="N140" s="8">
        <v>140</v>
      </c>
      <c r="O140" s="7">
        <v>34.6</v>
      </c>
    </row>
    <row r="141" spans="5:15" x14ac:dyDescent="0.25">
      <c r="E141" s="29" t="s">
        <v>154</v>
      </c>
      <c r="F141" s="19"/>
      <c r="G141" s="23">
        <v>1</v>
      </c>
      <c r="H141" s="15">
        <v>0</v>
      </c>
      <c r="I141" s="3">
        <v>0</v>
      </c>
      <c r="J141" s="3">
        <v>0</v>
      </c>
      <c r="K141" s="3">
        <v>0</v>
      </c>
      <c r="L141" s="3">
        <v>1</v>
      </c>
      <c r="M141" s="3">
        <v>0</v>
      </c>
      <c r="N141" s="8">
        <v>180</v>
      </c>
      <c r="O141" s="7">
        <v>0</v>
      </c>
    </row>
    <row r="142" spans="5:15" x14ac:dyDescent="0.25">
      <c r="E142" s="29" t="s">
        <v>155</v>
      </c>
      <c r="F142" s="19"/>
      <c r="G142" s="23">
        <v>2</v>
      </c>
      <c r="H142" s="15">
        <v>0</v>
      </c>
      <c r="I142" s="3">
        <v>1</v>
      </c>
      <c r="J142" s="3">
        <v>0</v>
      </c>
      <c r="K142" s="3">
        <v>1</v>
      </c>
      <c r="L142" s="3">
        <v>0</v>
      </c>
      <c r="M142" s="3">
        <v>0</v>
      </c>
      <c r="N142" s="8">
        <v>75</v>
      </c>
      <c r="O142" s="7">
        <v>63.6</v>
      </c>
    </row>
    <row r="143" spans="5:15" x14ac:dyDescent="0.25">
      <c r="E143" s="29" t="s">
        <v>156</v>
      </c>
      <c r="F143" s="19"/>
      <c r="G143" s="23">
        <v>2</v>
      </c>
      <c r="H143" s="15">
        <v>0</v>
      </c>
      <c r="I143" s="3">
        <v>0</v>
      </c>
      <c r="J143" s="3">
        <v>2</v>
      </c>
      <c r="K143" s="3">
        <v>0</v>
      </c>
      <c r="L143" s="3">
        <v>0</v>
      </c>
      <c r="M143" s="3">
        <v>0</v>
      </c>
      <c r="N143" s="8">
        <v>75</v>
      </c>
      <c r="O143" s="7">
        <v>21.2</v>
      </c>
    </row>
    <row r="144" spans="5:15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35">
        <v>0</v>
      </c>
      <c r="O144" s="36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&amp;CN(2)</oddFooter>
  </headerFooter>
  <rowBreaks count="1" manualBreakCount="1"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5" width="8.59765625" style="12" customWidth="1"/>
    <col min="16" max="16384" width="8.8984375" style="12"/>
  </cols>
  <sheetData>
    <row r="4" spans="2:15" x14ac:dyDescent="0.25">
      <c r="B4" s="20" t="str">
        <f xml:space="preserve"> HYPERLINK("#'目次'!B9", "[3]")</f>
        <v>[3]</v>
      </c>
      <c r="C4" s="6" t="s">
        <v>170</v>
      </c>
    </row>
    <row r="7" spans="2:15" x14ac:dyDescent="0.25">
      <c r="C7" s="6" t="s">
        <v>10</v>
      </c>
    </row>
    <row r="8" spans="2:15" ht="25.2" x14ac:dyDescent="0.25">
      <c r="E8" s="43"/>
      <c r="F8" s="44"/>
      <c r="G8" s="25" t="s">
        <v>11</v>
      </c>
      <c r="H8" s="18" t="s">
        <v>171</v>
      </c>
      <c r="I8" s="1" t="s">
        <v>172</v>
      </c>
      <c r="J8" s="1" t="s">
        <v>173</v>
      </c>
      <c r="K8" s="1" t="s">
        <v>174</v>
      </c>
      <c r="L8" s="1" t="s">
        <v>175</v>
      </c>
      <c r="M8" s="1" t="s">
        <v>20</v>
      </c>
      <c r="N8" s="1" t="s">
        <v>176</v>
      </c>
      <c r="O8" s="30" t="s">
        <v>177</v>
      </c>
    </row>
    <row r="9" spans="2:15" x14ac:dyDescent="0.25">
      <c r="E9" s="45"/>
      <c r="F9" s="46"/>
      <c r="G9" s="21"/>
      <c r="H9" s="16"/>
      <c r="I9" s="2"/>
      <c r="J9" s="2"/>
      <c r="K9" s="2"/>
      <c r="L9" s="2"/>
      <c r="M9" s="2"/>
      <c r="N9" s="2"/>
      <c r="O9" s="26"/>
    </row>
    <row r="10" spans="2:15" x14ac:dyDescent="0.25">
      <c r="E10" s="29" t="s">
        <v>23</v>
      </c>
      <c r="F10" s="19"/>
      <c r="G10" s="28">
        <v>279</v>
      </c>
      <c r="H10" s="24">
        <v>29</v>
      </c>
      <c r="I10" s="4">
        <v>80</v>
      </c>
      <c r="J10" s="4">
        <v>110</v>
      </c>
      <c r="K10" s="4">
        <v>35</v>
      </c>
      <c r="L10" s="4">
        <v>24</v>
      </c>
      <c r="M10" s="4">
        <v>1</v>
      </c>
      <c r="N10" s="4">
        <v>109</v>
      </c>
      <c r="O10" s="33">
        <v>169</v>
      </c>
    </row>
    <row r="11" spans="2:15" x14ac:dyDescent="0.25">
      <c r="E11" s="29" t="s">
        <v>24</v>
      </c>
      <c r="F11" s="19"/>
      <c r="G11" s="23">
        <v>46</v>
      </c>
      <c r="H11" s="15">
        <v>0</v>
      </c>
      <c r="I11" s="3">
        <v>11</v>
      </c>
      <c r="J11" s="3">
        <v>20</v>
      </c>
      <c r="K11" s="3">
        <v>8</v>
      </c>
      <c r="L11" s="3">
        <v>7</v>
      </c>
      <c r="M11" s="3">
        <v>0</v>
      </c>
      <c r="N11" s="3">
        <v>11</v>
      </c>
      <c r="O11" s="31">
        <v>35</v>
      </c>
    </row>
    <row r="12" spans="2:15" x14ac:dyDescent="0.25">
      <c r="E12" s="29" t="s">
        <v>25</v>
      </c>
      <c r="F12" s="19"/>
      <c r="G12" s="23">
        <v>3</v>
      </c>
      <c r="H12" s="15">
        <v>0</v>
      </c>
      <c r="I12" s="3">
        <v>2</v>
      </c>
      <c r="J12" s="3">
        <v>1</v>
      </c>
      <c r="K12" s="3">
        <v>0</v>
      </c>
      <c r="L12" s="3">
        <v>0</v>
      </c>
      <c r="M12" s="3">
        <v>0</v>
      </c>
      <c r="N12" s="3">
        <v>2</v>
      </c>
      <c r="O12" s="31">
        <v>1</v>
      </c>
    </row>
    <row r="13" spans="2:15" x14ac:dyDescent="0.25">
      <c r="E13" s="29" t="s">
        <v>26</v>
      </c>
      <c r="F13" s="19"/>
      <c r="G13" s="23">
        <v>18</v>
      </c>
      <c r="H13" s="15">
        <v>5</v>
      </c>
      <c r="I13" s="3">
        <v>7</v>
      </c>
      <c r="J13" s="3">
        <v>5</v>
      </c>
      <c r="K13" s="3">
        <v>1</v>
      </c>
      <c r="L13" s="3">
        <v>0</v>
      </c>
      <c r="M13" s="3">
        <v>0</v>
      </c>
      <c r="N13" s="3">
        <v>12</v>
      </c>
      <c r="O13" s="31">
        <v>6</v>
      </c>
    </row>
    <row r="14" spans="2:15" x14ac:dyDescent="0.25">
      <c r="E14" s="29" t="s">
        <v>27</v>
      </c>
      <c r="F14" s="19"/>
      <c r="G14" s="23">
        <v>145</v>
      </c>
      <c r="H14" s="15">
        <v>12</v>
      </c>
      <c r="I14" s="3">
        <v>53</v>
      </c>
      <c r="J14" s="3">
        <v>44</v>
      </c>
      <c r="K14" s="3">
        <v>28</v>
      </c>
      <c r="L14" s="3">
        <v>8</v>
      </c>
      <c r="M14" s="3">
        <v>0</v>
      </c>
      <c r="N14" s="3">
        <v>65</v>
      </c>
      <c r="O14" s="31">
        <v>80</v>
      </c>
    </row>
    <row r="15" spans="2:15" x14ac:dyDescent="0.25">
      <c r="E15" s="29" t="s">
        <v>28</v>
      </c>
      <c r="F15" s="19"/>
      <c r="G15" s="23">
        <v>29</v>
      </c>
      <c r="H15" s="15">
        <v>1</v>
      </c>
      <c r="I15" s="3">
        <v>13</v>
      </c>
      <c r="J15" s="3">
        <v>7</v>
      </c>
      <c r="K15" s="3">
        <v>4</v>
      </c>
      <c r="L15" s="3">
        <v>4</v>
      </c>
      <c r="M15" s="3">
        <v>0</v>
      </c>
      <c r="N15" s="3">
        <v>14</v>
      </c>
      <c r="O15" s="31">
        <v>15</v>
      </c>
    </row>
    <row r="16" spans="2:15" x14ac:dyDescent="0.25">
      <c r="E16" s="29" t="s">
        <v>29</v>
      </c>
      <c r="F16" s="19"/>
      <c r="G16" s="23">
        <v>116</v>
      </c>
      <c r="H16" s="15">
        <v>49</v>
      </c>
      <c r="I16" s="3">
        <v>50</v>
      </c>
      <c r="J16" s="3">
        <v>17</v>
      </c>
      <c r="K16" s="3">
        <v>0</v>
      </c>
      <c r="L16" s="3">
        <v>0</v>
      </c>
      <c r="M16" s="3">
        <v>0</v>
      </c>
      <c r="N16" s="3">
        <v>99</v>
      </c>
      <c r="O16" s="31">
        <v>17</v>
      </c>
    </row>
    <row r="17" spans="5:15" x14ac:dyDescent="0.25">
      <c r="E17" s="29" t="s">
        <v>30</v>
      </c>
      <c r="F17" s="19"/>
      <c r="G17" s="23">
        <v>219</v>
      </c>
      <c r="H17" s="15">
        <v>23</v>
      </c>
      <c r="I17" s="3">
        <v>50</v>
      </c>
      <c r="J17" s="3">
        <v>80</v>
      </c>
      <c r="K17" s="3">
        <v>47</v>
      </c>
      <c r="L17" s="3">
        <v>18</v>
      </c>
      <c r="M17" s="3">
        <v>1</v>
      </c>
      <c r="N17" s="3">
        <v>73</v>
      </c>
      <c r="O17" s="31">
        <v>145</v>
      </c>
    </row>
    <row r="18" spans="5:15" ht="25.2" x14ac:dyDescent="0.25">
      <c r="E18" s="29" t="s">
        <v>31</v>
      </c>
      <c r="F18" s="19"/>
      <c r="G18" s="23">
        <v>1</v>
      </c>
      <c r="H18" s="15">
        <v>0</v>
      </c>
      <c r="I18" s="3">
        <v>0</v>
      </c>
      <c r="J18" s="3">
        <v>1</v>
      </c>
      <c r="K18" s="3">
        <v>0</v>
      </c>
      <c r="L18" s="3">
        <v>0</v>
      </c>
      <c r="M18" s="3">
        <v>0</v>
      </c>
      <c r="N18" s="3">
        <v>0</v>
      </c>
      <c r="O18" s="31">
        <v>1</v>
      </c>
    </row>
    <row r="19" spans="5:15" x14ac:dyDescent="0.25">
      <c r="E19" s="29" t="s">
        <v>32</v>
      </c>
      <c r="F19" s="19"/>
      <c r="G19" s="23">
        <v>218</v>
      </c>
      <c r="H19" s="15">
        <v>46</v>
      </c>
      <c r="I19" s="3">
        <v>61</v>
      </c>
      <c r="J19" s="3">
        <v>70</v>
      </c>
      <c r="K19" s="3">
        <v>27</v>
      </c>
      <c r="L19" s="3">
        <v>13</v>
      </c>
      <c r="M19" s="3">
        <v>1</v>
      </c>
      <c r="N19" s="3">
        <v>107</v>
      </c>
      <c r="O19" s="31">
        <v>110</v>
      </c>
    </row>
    <row r="20" spans="5:15" x14ac:dyDescent="0.25">
      <c r="E20" s="29" t="s">
        <v>33</v>
      </c>
      <c r="F20" s="19"/>
      <c r="G20" s="23">
        <v>10</v>
      </c>
      <c r="H20" s="15">
        <v>1</v>
      </c>
      <c r="I20" s="3">
        <v>6</v>
      </c>
      <c r="J20" s="3">
        <v>2</v>
      </c>
      <c r="K20" s="3">
        <v>1</v>
      </c>
      <c r="L20" s="3">
        <v>0</v>
      </c>
      <c r="M20" s="3">
        <v>0</v>
      </c>
      <c r="N20" s="3">
        <v>7</v>
      </c>
      <c r="O20" s="31">
        <v>3</v>
      </c>
    </row>
    <row r="21" spans="5:15" x14ac:dyDescent="0.25">
      <c r="E21" s="29" t="s">
        <v>34</v>
      </c>
      <c r="F21" s="19"/>
      <c r="G21" s="23">
        <v>20</v>
      </c>
      <c r="H21" s="15">
        <v>1</v>
      </c>
      <c r="I21" s="3">
        <v>1</v>
      </c>
      <c r="J21" s="3">
        <v>11</v>
      </c>
      <c r="K21" s="3">
        <v>6</v>
      </c>
      <c r="L21" s="3">
        <v>1</v>
      </c>
      <c r="M21" s="3">
        <v>0</v>
      </c>
      <c r="N21" s="3">
        <v>2</v>
      </c>
      <c r="O21" s="31">
        <v>18</v>
      </c>
    </row>
    <row r="22" spans="5:15" x14ac:dyDescent="0.25">
      <c r="E22" s="29" t="s">
        <v>35</v>
      </c>
      <c r="F22" s="19"/>
      <c r="G22" s="23">
        <v>263</v>
      </c>
      <c r="H22" s="15">
        <v>44</v>
      </c>
      <c r="I22" s="3">
        <v>90</v>
      </c>
      <c r="J22" s="3">
        <v>82</v>
      </c>
      <c r="K22" s="3">
        <v>34</v>
      </c>
      <c r="L22" s="3">
        <v>12</v>
      </c>
      <c r="M22" s="3">
        <v>1</v>
      </c>
      <c r="N22" s="3">
        <v>134</v>
      </c>
      <c r="O22" s="31">
        <v>128</v>
      </c>
    </row>
    <row r="23" spans="5:15" x14ac:dyDescent="0.25">
      <c r="E23" s="29" t="s">
        <v>36</v>
      </c>
      <c r="F23" s="19"/>
      <c r="G23" s="23">
        <v>6</v>
      </c>
      <c r="H23" s="15">
        <v>1</v>
      </c>
      <c r="I23" s="3">
        <v>0</v>
      </c>
      <c r="J23" s="3">
        <v>1</v>
      </c>
      <c r="K23" s="3">
        <v>3</v>
      </c>
      <c r="L23" s="3">
        <v>1</v>
      </c>
      <c r="M23" s="3">
        <v>0</v>
      </c>
      <c r="N23" s="3">
        <v>1</v>
      </c>
      <c r="O23" s="31">
        <v>5</v>
      </c>
    </row>
    <row r="24" spans="5:15" x14ac:dyDescent="0.25">
      <c r="E24" s="29" t="s">
        <v>37</v>
      </c>
      <c r="F24" s="19"/>
      <c r="G24" s="23">
        <v>3</v>
      </c>
      <c r="H24" s="15">
        <v>1</v>
      </c>
      <c r="I24" s="3">
        <v>1</v>
      </c>
      <c r="J24" s="3">
        <v>1</v>
      </c>
      <c r="K24" s="3">
        <v>0</v>
      </c>
      <c r="L24" s="3">
        <v>0</v>
      </c>
      <c r="M24" s="3">
        <v>0</v>
      </c>
      <c r="N24" s="3">
        <v>2</v>
      </c>
      <c r="O24" s="31">
        <v>1</v>
      </c>
    </row>
    <row r="25" spans="5:15" x14ac:dyDescent="0.25">
      <c r="E25" s="29" t="s">
        <v>38</v>
      </c>
      <c r="F25" s="19"/>
      <c r="G25" s="23">
        <v>71</v>
      </c>
      <c r="H25" s="15">
        <v>20</v>
      </c>
      <c r="I25" s="3">
        <v>41</v>
      </c>
      <c r="J25" s="3">
        <v>6</v>
      </c>
      <c r="K25" s="3">
        <v>3</v>
      </c>
      <c r="L25" s="3">
        <v>1</v>
      </c>
      <c r="M25" s="3">
        <v>0</v>
      </c>
      <c r="N25" s="3">
        <v>61</v>
      </c>
      <c r="O25" s="31">
        <v>10</v>
      </c>
    </row>
    <row r="26" spans="5:15" x14ac:dyDescent="0.25">
      <c r="E26" s="29" t="s">
        <v>39</v>
      </c>
      <c r="F26" s="19"/>
      <c r="G26" s="23">
        <v>159</v>
      </c>
      <c r="H26" s="15">
        <v>36</v>
      </c>
      <c r="I26" s="3">
        <v>59</v>
      </c>
      <c r="J26" s="3">
        <v>53</v>
      </c>
      <c r="K26" s="3">
        <v>7</v>
      </c>
      <c r="L26" s="3">
        <v>4</v>
      </c>
      <c r="M26" s="3">
        <v>0</v>
      </c>
      <c r="N26" s="3">
        <v>95</v>
      </c>
      <c r="O26" s="31">
        <v>64</v>
      </c>
    </row>
    <row r="27" spans="5:15" x14ac:dyDescent="0.25">
      <c r="E27" s="29" t="s">
        <v>40</v>
      </c>
      <c r="F27" s="19"/>
      <c r="G27" s="23">
        <v>74</v>
      </c>
      <c r="H27" s="15">
        <v>4</v>
      </c>
      <c r="I27" s="3">
        <v>22</v>
      </c>
      <c r="J27" s="3">
        <v>29</v>
      </c>
      <c r="K27" s="3">
        <v>14</v>
      </c>
      <c r="L27" s="3">
        <v>5</v>
      </c>
      <c r="M27" s="3">
        <v>0</v>
      </c>
      <c r="N27" s="3">
        <v>26</v>
      </c>
      <c r="O27" s="31">
        <v>48</v>
      </c>
    </row>
    <row r="28" spans="5:15" x14ac:dyDescent="0.25">
      <c r="E28" s="29" t="s">
        <v>41</v>
      </c>
      <c r="F28" s="19"/>
      <c r="G28" s="23">
        <v>90</v>
      </c>
      <c r="H28" s="15">
        <v>1</v>
      </c>
      <c r="I28" s="3">
        <v>24</v>
      </c>
      <c r="J28" s="3">
        <v>41</v>
      </c>
      <c r="K28" s="3">
        <v>17</v>
      </c>
      <c r="L28" s="3">
        <v>7</v>
      </c>
      <c r="M28" s="3">
        <v>0</v>
      </c>
      <c r="N28" s="3">
        <v>25</v>
      </c>
      <c r="O28" s="31">
        <v>65</v>
      </c>
    </row>
    <row r="29" spans="5:15" x14ac:dyDescent="0.25">
      <c r="E29" s="29" t="s">
        <v>42</v>
      </c>
      <c r="F29" s="19"/>
      <c r="G29" s="23">
        <v>80</v>
      </c>
      <c r="H29" s="15">
        <v>19</v>
      </c>
      <c r="I29" s="3">
        <v>45</v>
      </c>
      <c r="J29" s="3">
        <v>10</v>
      </c>
      <c r="K29" s="3">
        <v>6</v>
      </c>
      <c r="L29" s="3">
        <v>0</v>
      </c>
      <c r="M29" s="3">
        <v>0</v>
      </c>
      <c r="N29" s="3">
        <v>64</v>
      </c>
      <c r="O29" s="31">
        <v>16</v>
      </c>
    </row>
    <row r="30" spans="5:15" ht="25.2" x14ac:dyDescent="0.25">
      <c r="E30" s="29" t="s">
        <v>43</v>
      </c>
      <c r="F30" s="19"/>
      <c r="G30" s="23">
        <v>4</v>
      </c>
      <c r="H30" s="15">
        <v>2</v>
      </c>
      <c r="I30" s="3">
        <v>2</v>
      </c>
      <c r="J30" s="3">
        <v>0</v>
      </c>
      <c r="K30" s="3">
        <v>0</v>
      </c>
      <c r="L30" s="3">
        <v>0</v>
      </c>
      <c r="M30" s="3">
        <v>0</v>
      </c>
      <c r="N30" s="3">
        <v>4</v>
      </c>
      <c r="O30" s="31">
        <v>0</v>
      </c>
    </row>
    <row r="31" spans="5:15" ht="25.2" x14ac:dyDescent="0.25">
      <c r="E31" s="29" t="s">
        <v>44</v>
      </c>
      <c r="F31" s="19"/>
      <c r="G31" s="23">
        <v>1</v>
      </c>
      <c r="H31" s="15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1</v>
      </c>
      <c r="O31" s="31">
        <v>0</v>
      </c>
    </row>
    <row r="32" spans="5:15" x14ac:dyDescent="0.25">
      <c r="E32" s="29" t="s">
        <v>45</v>
      </c>
      <c r="F32" s="19"/>
      <c r="G32" s="23">
        <v>1</v>
      </c>
      <c r="H32" s="15">
        <v>1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1</v>
      </c>
      <c r="O32" s="31">
        <v>0</v>
      </c>
    </row>
    <row r="33" spans="5:15" ht="25.2" x14ac:dyDescent="0.25">
      <c r="E33" s="29" t="s">
        <v>46</v>
      </c>
      <c r="F33" s="19"/>
      <c r="G33" s="23">
        <v>131</v>
      </c>
      <c r="H33" s="15">
        <v>11</v>
      </c>
      <c r="I33" s="3">
        <v>40</v>
      </c>
      <c r="J33" s="3">
        <v>60</v>
      </c>
      <c r="K33" s="3">
        <v>12</v>
      </c>
      <c r="L33" s="3">
        <v>6</v>
      </c>
      <c r="M33" s="3">
        <v>2</v>
      </c>
      <c r="N33" s="3">
        <v>51</v>
      </c>
      <c r="O33" s="31">
        <v>78</v>
      </c>
    </row>
    <row r="34" spans="5:15" x14ac:dyDescent="0.25">
      <c r="E34" s="29" t="s">
        <v>47</v>
      </c>
      <c r="F34" s="19"/>
      <c r="G34" s="23">
        <v>11</v>
      </c>
      <c r="H34" s="15">
        <v>1</v>
      </c>
      <c r="I34" s="3">
        <v>3</v>
      </c>
      <c r="J34" s="3">
        <v>3</v>
      </c>
      <c r="K34" s="3">
        <v>2</v>
      </c>
      <c r="L34" s="3">
        <v>2</v>
      </c>
      <c r="M34" s="3">
        <v>0</v>
      </c>
      <c r="N34" s="3">
        <v>4</v>
      </c>
      <c r="O34" s="31">
        <v>7</v>
      </c>
    </row>
    <row r="35" spans="5:15" ht="25.2" x14ac:dyDescent="0.25">
      <c r="E35" s="29" t="s">
        <v>48</v>
      </c>
      <c r="F35" s="19"/>
      <c r="G35" s="23">
        <v>74</v>
      </c>
      <c r="H35" s="15">
        <v>23</v>
      </c>
      <c r="I35" s="3">
        <v>30</v>
      </c>
      <c r="J35" s="3">
        <v>17</v>
      </c>
      <c r="K35" s="3">
        <v>2</v>
      </c>
      <c r="L35" s="3">
        <v>2</v>
      </c>
      <c r="M35" s="3">
        <v>0</v>
      </c>
      <c r="N35" s="3">
        <v>53</v>
      </c>
      <c r="O35" s="31">
        <v>21</v>
      </c>
    </row>
    <row r="36" spans="5:15" x14ac:dyDescent="0.25">
      <c r="E36" s="29" t="s">
        <v>49</v>
      </c>
      <c r="F36" s="19"/>
      <c r="G36" s="23">
        <v>8</v>
      </c>
      <c r="H36" s="15">
        <v>1</v>
      </c>
      <c r="I36" s="3">
        <v>3</v>
      </c>
      <c r="J36" s="3">
        <v>1</v>
      </c>
      <c r="K36" s="3">
        <v>3</v>
      </c>
      <c r="L36" s="3">
        <v>0</v>
      </c>
      <c r="M36" s="3">
        <v>0</v>
      </c>
      <c r="N36" s="3">
        <v>4</v>
      </c>
      <c r="O36" s="31">
        <v>4</v>
      </c>
    </row>
    <row r="37" spans="5:15" x14ac:dyDescent="0.25">
      <c r="E37" s="29" t="s">
        <v>50</v>
      </c>
      <c r="F37" s="19"/>
      <c r="G37" s="23">
        <v>5</v>
      </c>
      <c r="H37" s="15">
        <v>1</v>
      </c>
      <c r="I37" s="3">
        <v>0</v>
      </c>
      <c r="J37" s="3">
        <v>4</v>
      </c>
      <c r="K37" s="3">
        <v>0</v>
      </c>
      <c r="L37" s="3">
        <v>0</v>
      </c>
      <c r="M37" s="3">
        <v>0</v>
      </c>
      <c r="N37" s="3">
        <v>1</v>
      </c>
      <c r="O37" s="31">
        <v>4</v>
      </c>
    </row>
    <row r="38" spans="5:15" x14ac:dyDescent="0.25">
      <c r="E38" s="29" t="s">
        <v>51</v>
      </c>
      <c r="F38" s="19"/>
      <c r="G38" s="23">
        <v>19</v>
      </c>
      <c r="H38" s="15">
        <v>3</v>
      </c>
      <c r="I38" s="3">
        <v>7</v>
      </c>
      <c r="J38" s="3">
        <v>7</v>
      </c>
      <c r="K38" s="3">
        <v>2</v>
      </c>
      <c r="L38" s="3">
        <v>0</v>
      </c>
      <c r="M38" s="3">
        <v>0</v>
      </c>
      <c r="N38" s="3">
        <v>10</v>
      </c>
      <c r="O38" s="31">
        <v>9</v>
      </c>
    </row>
    <row r="39" spans="5:15" x14ac:dyDescent="0.25">
      <c r="E39" s="29" t="s">
        <v>52</v>
      </c>
      <c r="F39" s="19"/>
      <c r="G39" s="23">
        <v>6</v>
      </c>
      <c r="H39" s="15">
        <v>0</v>
      </c>
      <c r="I39" s="3">
        <v>1</v>
      </c>
      <c r="J39" s="3">
        <v>3</v>
      </c>
      <c r="K39" s="3">
        <v>2</v>
      </c>
      <c r="L39" s="3">
        <v>0</v>
      </c>
      <c r="M39" s="3">
        <v>0</v>
      </c>
      <c r="N39" s="3">
        <v>1</v>
      </c>
      <c r="O39" s="31">
        <v>5</v>
      </c>
    </row>
    <row r="40" spans="5:15" x14ac:dyDescent="0.25">
      <c r="E40" s="29" t="s">
        <v>53</v>
      </c>
      <c r="F40" s="19"/>
      <c r="G40" s="23">
        <v>11</v>
      </c>
      <c r="H40" s="15">
        <v>1</v>
      </c>
      <c r="I40" s="3">
        <v>1</v>
      </c>
      <c r="J40" s="3">
        <v>7</v>
      </c>
      <c r="K40" s="3">
        <v>2</v>
      </c>
      <c r="L40" s="3">
        <v>0</v>
      </c>
      <c r="M40" s="3">
        <v>0</v>
      </c>
      <c r="N40" s="3">
        <v>2</v>
      </c>
      <c r="O40" s="31">
        <v>9</v>
      </c>
    </row>
    <row r="41" spans="5:15" x14ac:dyDescent="0.25">
      <c r="E41" s="29" t="s">
        <v>54</v>
      </c>
      <c r="F41" s="19"/>
      <c r="G41" s="23">
        <v>49</v>
      </c>
      <c r="H41" s="15">
        <v>6</v>
      </c>
      <c r="I41" s="3">
        <v>19</v>
      </c>
      <c r="J41" s="3">
        <v>18</v>
      </c>
      <c r="K41" s="3">
        <v>5</v>
      </c>
      <c r="L41" s="3">
        <v>1</v>
      </c>
      <c r="M41" s="3">
        <v>0</v>
      </c>
      <c r="N41" s="3">
        <v>25</v>
      </c>
      <c r="O41" s="31">
        <v>24</v>
      </c>
    </row>
    <row r="42" spans="5:15" x14ac:dyDescent="0.25">
      <c r="E42" s="29" t="s">
        <v>55</v>
      </c>
      <c r="F42" s="19"/>
      <c r="G42" s="23">
        <v>260</v>
      </c>
      <c r="H42" s="15">
        <v>2</v>
      </c>
      <c r="I42" s="3">
        <v>12</v>
      </c>
      <c r="J42" s="3">
        <v>111</v>
      </c>
      <c r="K42" s="3">
        <v>94</v>
      </c>
      <c r="L42" s="3">
        <v>41</v>
      </c>
      <c r="M42" s="3">
        <v>0</v>
      </c>
      <c r="N42" s="3">
        <v>14</v>
      </c>
      <c r="O42" s="31">
        <v>246</v>
      </c>
    </row>
    <row r="43" spans="5:15" x14ac:dyDescent="0.25">
      <c r="E43" s="29" t="s">
        <v>56</v>
      </c>
      <c r="F43" s="19"/>
      <c r="G43" s="23">
        <v>215</v>
      </c>
      <c r="H43" s="15">
        <v>50</v>
      </c>
      <c r="I43" s="3">
        <v>106</v>
      </c>
      <c r="J43" s="3">
        <v>51</v>
      </c>
      <c r="K43" s="3">
        <v>7</v>
      </c>
      <c r="L43" s="3">
        <v>1</v>
      </c>
      <c r="M43" s="3">
        <v>0</v>
      </c>
      <c r="N43" s="3">
        <v>156</v>
      </c>
      <c r="O43" s="31">
        <v>59</v>
      </c>
    </row>
    <row r="44" spans="5:15" x14ac:dyDescent="0.25">
      <c r="E44" s="29" t="s">
        <v>57</v>
      </c>
      <c r="F44" s="19"/>
      <c r="G44" s="23">
        <v>310</v>
      </c>
      <c r="H44" s="15">
        <v>8</v>
      </c>
      <c r="I44" s="3">
        <v>47</v>
      </c>
      <c r="J44" s="3">
        <v>141</v>
      </c>
      <c r="K44" s="3">
        <v>74</v>
      </c>
      <c r="L44" s="3">
        <v>39</v>
      </c>
      <c r="M44" s="3">
        <v>1</v>
      </c>
      <c r="N44" s="3">
        <v>55</v>
      </c>
      <c r="O44" s="31">
        <v>254</v>
      </c>
    </row>
    <row r="45" spans="5:15" x14ac:dyDescent="0.25">
      <c r="E45" s="29" t="s">
        <v>58</v>
      </c>
      <c r="F45" s="19"/>
      <c r="G45" s="23">
        <v>79</v>
      </c>
      <c r="H45" s="15">
        <v>2</v>
      </c>
      <c r="I45" s="3">
        <v>9</v>
      </c>
      <c r="J45" s="3">
        <v>26</v>
      </c>
      <c r="K45" s="3">
        <v>28</v>
      </c>
      <c r="L45" s="3">
        <v>14</v>
      </c>
      <c r="M45" s="3">
        <v>0</v>
      </c>
      <c r="N45" s="3">
        <v>11</v>
      </c>
      <c r="O45" s="31">
        <v>68</v>
      </c>
    </row>
    <row r="46" spans="5:15" x14ac:dyDescent="0.25">
      <c r="E46" s="29" t="s">
        <v>59</v>
      </c>
      <c r="F46" s="19"/>
      <c r="G46" s="23">
        <v>30</v>
      </c>
      <c r="H46" s="15">
        <v>3</v>
      </c>
      <c r="I46" s="3">
        <v>13</v>
      </c>
      <c r="J46" s="3">
        <v>9</v>
      </c>
      <c r="K46" s="3">
        <v>3</v>
      </c>
      <c r="L46" s="3">
        <v>2</v>
      </c>
      <c r="M46" s="3">
        <v>0</v>
      </c>
      <c r="N46" s="3">
        <v>16</v>
      </c>
      <c r="O46" s="31">
        <v>14</v>
      </c>
    </row>
    <row r="47" spans="5:15" x14ac:dyDescent="0.25">
      <c r="E47" s="29" t="s">
        <v>60</v>
      </c>
      <c r="F47" s="19"/>
      <c r="G47" s="23">
        <v>80</v>
      </c>
      <c r="H47" s="15">
        <v>4</v>
      </c>
      <c r="I47" s="3">
        <v>20</v>
      </c>
      <c r="J47" s="3">
        <v>29</v>
      </c>
      <c r="K47" s="3">
        <v>17</v>
      </c>
      <c r="L47" s="3">
        <v>10</v>
      </c>
      <c r="M47" s="3">
        <v>0</v>
      </c>
      <c r="N47" s="3">
        <v>24</v>
      </c>
      <c r="O47" s="31">
        <v>56</v>
      </c>
    </row>
    <row r="48" spans="5:15" x14ac:dyDescent="0.25">
      <c r="E48" s="29" t="s">
        <v>61</v>
      </c>
      <c r="F48" s="19"/>
      <c r="G48" s="23">
        <v>18</v>
      </c>
      <c r="H48" s="15">
        <v>0</v>
      </c>
      <c r="I48" s="3">
        <v>4</v>
      </c>
      <c r="J48" s="3">
        <v>8</v>
      </c>
      <c r="K48" s="3">
        <v>2</v>
      </c>
      <c r="L48" s="3">
        <v>4</v>
      </c>
      <c r="M48" s="3">
        <v>0</v>
      </c>
      <c r="N48" s="3">
        <v>4</v>
      </c>
      <c r="O48" s="31">
        <v>14</v>
      </c>
    </row>
    <row r="49" spans="5:15" x14ac:dyDescent="0.25">
      <c r="E49" s="29" t="s">
        <v>62</v>
      </c>
      <c r="F49" s="19"/>
      <c r="G49" s="23">
        <v>18</v>
      </c>
      <c r="H49" s="15">
        <v>3</v>
      </c>
      <c r="I49" s="3">
        <v>7</v>
      </c>
      <c r="J49" s="3">
        <v>6</v>
      </c>
      <c r="K49" s="3">
        <v>1</v>
      </c>
      <c r="L49" s="3">
        <v>1</v>
      </c>
      <c r="M49" s="3">
        <v>0</v>
      </c>
      <c r="N49" s="3">
        <v>10</v>
      </c>
      <c r="O49" s="31">
        <v>8</v>
      </c>
    </row>
    <row r="50" spans="5:15" x14ac:dyDescent="0.25">
      <c r="E50" s="29" t="s">
        <v>63</v>
      </c>
      <c r="F50" s="19"/>
      <c r="G50" s="23">
        <v>32</v>
      </c>
      <c r="H50" s="15">
        <v>0</v>
      </c>
      <c r="I50" s="3">
        <v>5</v>
      </c>
      <c r="J50" s="3">
        <v>9</v>
      </c>
      <c r="K50" s="3">
        <v>11</v>
      </c>
      <c r="L50" s="3">
        <v>7</v>
      </c>
      <c r="M50" s="3">
        <v>0</v>
      </c>
      <c r="N50" s="3">
        <v>5</v>
      </c>
      <c r="O50" s="31">
        <v>27</v>
      </c>
    </row>
    <row r="51" spans="5:15" x14ac:dyDescent="0.25">
      <c r="E51" s="29" t="s">
        <v>64</v>
      </c>
      <c r="F51" s="19"/>
      <c r="G51" s="23">
        <v>21</v>
      </c>
      <c r="H51" s="15">
        <v>0</v>
      </c>
      <c r="I51" s="3">
        <v>4</v>
      </c>
      <c r="J51" s="3">
        <v>5</v>
      </c>
      <c r="K51" s="3">
        <v>6</v>
      </c>
      <c r="L51" s="3">
        <v>6</v>
      </c>
      <c r="M51" s="3">
        <v>0</v>
      </c>
      <c r="N51" s="3">
        <v>4</v>
      </c>
      <c r="O51" s="31">
        <v>17</v>
      </c>
    </row>
    <row r="52" spans="5:15" x14ac:dyDescent="0.25">
      <c r="E52" s="29" t="s">
        <v>65</v>
      </c>
      <c r="F52" s="19"/>
      <c r="G52" s="23">
        <v>1</v>
      </c>
      <c r="H52" s="15">
        <v>0</v>
      </c>
      <c r="I52" s="3">
        <v>0</v>
      </c>
      <c r="J52" s="3">
        <v>0</v>
      </c>
      <c r="K52" s="3">
        <v>0</v>
      </c>
      <c r="L52" s="3">
        <v>1</v>
      </c>
      <c r="M52" s="3">
        <v>0</v>
      </c>
      <c r="N52" s="3">
        <v>0</v>
      </c>
      <c r="O52" s="31">
        <v>1</v>
      </c>
    </row>
    <row r="53" spans="5:15" x14ac:dyDescent="0.25">
      <c r="E53" s="29" t="s">
        <v>66</v>
      </c>
      <c r="F53" s="19"/>
      <c r="G53" s="23">
        <v>13</v>
      </c>
      <c r="H53" s="15">
        <v>2</v>
      </c>
      <c r="I53" s="3">
        <v>11</v>
      </c>
      <c r="J53" s="3">
        <v>0</v>
      </c>
      <c r="K53" s="3">
        <v>0</v>
      </c>
      <c r="L53" s="3">
        <v>0</v>
      </c>
      <c r="M53" s="3">
        <v>0</v>
      </c>
      <c r="N53" s="3">
        <v>13</v>
      </c>
      <c r="O53" s="31">
        <v>0</v>
      </c>
    </row>
    <row r="54" spans="5:15" x14ac:dyDescent="0.25">
      <c r="E54" s="29" t="s">
        <v>67</v>
      </c>
      <c r="F54" s="19"/>
      <c r="G54" s="23">
        <v>4</v>
      </c>
      <c r="H54" s="15">
        <v>0</v>
      </c>
      <c r="I54" s="3">
        <v>1</v>
      </c>
      <c r="J54" s="3">
        <v>3</v>
      </c>
      <c r="K54" s="3">
        <v>0</v>
      </c>
      <c r="L54" s="3">
        <v>0</v>
      </c>
      <c r="M54" s="3">
        <v>0</v>
      </c>
      <c r="N54" s="3">
        <v>1</v>
      </c>
      <c r="O54" s="31">
        <v>3</v>
      </c>
    </row>
    <row r="55" spans="5:15" x14ac:dyDescent="0.25">
      <c r="E55" s="29" t="s">
        <v>68</v>
      </c>
      <c r="F55" s="19"/>
      <c r="G55" s="23">
        <v>3</v>
      </c>
      <c r="H55" s="15">
        <v>0</v>
      </c>
      <c r="I55" s="3">
        <v>2</v>
      </c>
      <c r="J55" s="3">
        <v>0</v>
      </c>
      <c r="K55" s="3">
        <v>0</v>
      </c>
      <c r="L55" s="3">
        <v>1</v>
      </c>
      <c r="M55" s="3">
        <v>0</v>
      </c>
      <c r="N55" s="3">
        <v>2</v>
      </c>
      <c r="O55" s="31">
        <v>1</v>
      </c>
    </row>
    <row r="56" spans="5:15" x14ac:dyDescent="0.25">
      <c r="E56" s="29" t="s">
        <v>69</v>
      </c>
      <c r="F56" s="19"/>
      <c r="G56" s="23">
        <v>4</v>
      </c>
      <c r="H56" s="15">
        <v>2</v>
      </c>
      <c r="I56" s="3">
        <v>1</v>
      </c>
      <c r="J56" s="3">
        <v>1</v>
      </c>
      <c r="K56" s="3">
        <v>0</v>
      </c>
      <c r="L56" s="3">
        <v>0</v>
      </c>
      <c r="M56" s="3">
        <v>0</v>
      </c>
      <c r="N56" s="3">
        <v>3</v>
      </c>
      <c r="O56" s="31">
        <v>1</v>
      </c>
    </row>
    <row r="57" spans="5:15" x14ac:dyDescent="0.25">
      <c r="E57" s="29" t="s">
        <v>70</v>
      </c>
      <c r="F57" s="19"/>
      <c r="G57" s="23">
        <v>1</v>
      </c>
      <c r="H57" s="15">
        <v>0</v>
      </c>
      <c r="I57" s="3">
        <v>0</v>
      </c>
      <c r="J57" s="3">
        <v>1</v>
      </c>
      <c r="K57" s="3">
        <v>0</v>
      </c>
      <c r="L57" s="3">
        <v>0</v>
      </c>
      <c r="M57" s="3">
        <v>0</v>
      </c>
      <c r="N57" s="3">
        <v>0</v>
      </c>
      <c r="O57" s="31">
        <v>1</v>
      </c>
    </row>
    <row r="58" spans="5:15" x14ac:dyDescent="0.25">
      <c r="E58" s="29" t="s">
        <v>71</v>
      </c>
      <c r="F58" s="19"/>
      <c r="G58" s="23">
        <v>3</v>
      </c>
      <c r="H58" s="15">
        <v>1</v>
      </c>
      <c r="I58" s="3">
        <v>0</v>
      </c>
      <c r="J58" s="3">
        <v>0</v>
      </c>
      <c r="K58" s="3">
        <v>1</v>
      </c>
      <c r="L58" s="3">
        <v>1</v>
      </c>
      <c r="M58" s="3">
        <v>0</v>
      </c>
      <c r="N58" s="3">
        <v>1</v>
      </c>
      <c r="O58" s="31">
        <v>2</v>
      </c>
    </row>
    <row r="59" spans="5:15" x14ac:dyDescent="0.25">
      <c r="E59" s="29" t="s">
        <v>72</v>
      </c>
      <c r="F59" s="19"/>
      <c r="G59" s="23">
        <v>2</v>
      </c>
      <c r="H59" s="15">
        <v>0</v>
      </c>
      <c r="I59" s="3">
        <v>1</v>
      </c>
      <c r="J59" s="3">
        <v>0</v>
      </c>
      <c r="K59" s="3">
        <v>1</v>
      </c>
      <c r="L59" s="3">
        <v>0</v>
      </c>
      <c r="M59" s="3">
        <v>0</v>
      </c>
      <c r="N59" s="3">
        <v>1</v>
      </c>
      <c r="O59" s="31">
        <v>1</v>
      </c>
    </row>
    <row r="60" spans="5:15" x14ac:dyDescent="0.25">
      <c r="E60" s="29" t="s">
        <v>73</v>
      </c>
      <c r="F60" s="19"/>
      <c r="G60" s="23">
        <v>29</v>
      </c>
      <c r="H60" s="15">
        <v>10</v>
      </c>
      <c r="I60" s="3">
        <v>17</v>
      </c>
      <c r="J60" s="3">
        <v>1</v>
      </c>
      <c r="K60" s="3">
        <v>0</v>
      </c>
      <c r="L60" s="3">
        <v>0</v>
      </c>
      <c r="M60" s="3">
        <v>1</v>
      </c>
      <c r="N60" s="3">
        <v>27</v>
      </c>
      <c r="O60" s="31">
        <v>1</v>
      </c>
    </row>
    <row r="61" spans="5:15" x14ac:dyDescent="0.25">
      <c r="E61" s="29" t="s">
        <v>74</v>
      </c>
      <c r="F61" s="19"/>
      <c r="G61" s="23">
        <v>60</v>
      </c>
      <c r="H61" s="15">
        <v>24</v>
      </c>
      <c r="I61" s="3">
        <v>27</v>
      </c>
      <c r="J61" s="3">
        <v>8</v>
      </c>
      <c r="K61" s="3">
        <v>1</v>
      </c>
      <c r="L61" s="3">
        <v>0</v>
      </c>
      <c r="M61" s="3">
        <v>0</v>
      </c>
      <c r="N61" s="3">
        <v>51</v>
      </c>
      <c r="O61" s="31">
        <v>9</v>
      </c>
    </row>
    <row r="62" spans="5:15" x14ac:dyDescent="0.25">
      <c r="E62" s="29" t="s">
        <v>75</v>
      </c>
      <c r="F62" s="19"/>
      <c r="G62" s="23">
        <v>13</v>
      </c>
      <c r="H62" s="15">
        <v>1</v>
      </c>
      <c r="I62" s="3">
        <v>4</v>
      </c>
      <c r="J62" s="3">
        <v>5</v>
      </c>
      <c r="K62" s="3">
        <v>1</v>
      </c>
      <c r="L62" s="3">
        <v>2</v>
      </c>
      <c r="M62" s="3">
        <v>0</v>
      </c>
      <c r="N62" s="3">
        <v>5</v>
      </c>
      <c r="O62" s="31">
        <v>8</v>
      </c>
    </row>
    <row r="63" spans="5:15" x14ac:dyDescent="0.25">
      <c r="E63" s="29" t="s">
        <v>76</v>
      </c>
      <c r="F63" s="19"/>
      <c r="G63" s="23">
        <v>30</v>
      </c>
      <c r="H63" s="15">
        <v>0</v>
      </c>
      <c r="I63" s="3">
        <v>3</v>
      </c>
      <c r="J63" s="3">
        <v>14</v>
      </c>
      <c r="K63" s="3">
        <v>7</v>
      </c>
      <c r="L63" s="3">
        <v>6</v>
      </c>
      <c r="M63" s="3">
        <v>0</v>
      </c>
      <c r="N63" s="3">
        <v>3</v>
      </c>
      <c r="O63" s="31">
        <v>27</v>
      </c>
    </row>
    <row r="64" spans="5:15" x14ac:dyDescent="0.25">
      <c r="E64" s="29" t="s">
        <v>77</v>
      </c>
      <c r="F64" s="19"/>
      <c r="G64" s="23">
        <v>1</v>
      </c>
      <c r="H64" s="15">
        <v>0</v>
      </c>
      <c r="I64" s="3">
        <v>0</v>
      </c>
      <c r="J64" s="3">
        <v>0</v>
      </c>
      <c r="K64" s="3">
        <v>1</v>
      </c>
      <c r="L64" s="3">
        <v>0</v>
      </c>
      <c r="M64" s="3">
        <v>0</v>
      </c>
      <c r="N64" s="3">
        <v>0</v>
      </c>
      <c r="O64" s="31">
        <v>1</v>
      </c>
    </row>
    <row r="65" spans="5:15" x14ac:dyDescent="0.25">
      <c r="E65" s="29" t="s">
        <v>78</v>
      </c>
      <c r="F65" s="19"/>
      <c r="G65" s="23">
        <v>1</v>
      </c>
      <c r="H65" s="15">
        <v>0</v>
      </c>
      <c r="I65" s="3">
        <v>0</v>
      </c>
      <c r="J65" s="3">
        <v>1</v>
      </c>
      <c r="K65" s="3">
        <v>0</v>
      </c>
      <c r="L65" s="3">
        <v>0</v>
      </c>
      <c r="M65" s="3">
        <v>0</v>
      </c>
      <c r="N65" s="3">
        <v>0</v>
      </c>
      <c r="O65" s="31">
        <v>1</v>
      </c>
    </row>
    <row r="66" spans="5:15" x14ac:dyDescent="0.25">
      <c r="E66" s="29" t="s">
        <v>79</v>
      </c>
      <c r="F66" s="19"/>
      <c r="G66" s="23">
        <v>41</v>
      </c>
      <c r="H66" s="15">
        <v>7</v>
      </c>
      <c r="I66" s="3">
        <v>21</v>
      </c>
      <c r="J66" s="3">
        <v>12</v>
      </c>
      <c r="K66" s="3">
        <v>1</v>
      </c>
      <c r="L66" s="3">
        <v>0</v>
      </c>
      <c r="M66" s="3">
        <v>0</v>
      </c>
      <c r="N66" s="3">
        <v>28</v>
      </c>
      <c r="O66" s="31">
        <v>13</v>
      </c>
    </row>
    <row r="67" spans="5:15" x14ac:dyDescent="0.25">
      <c r="E67" s="29" t="s">
        <v>80</v>
      </c>
      <c r="F67" s="19"/>
      <c r="G67" s="23">
        <v>49</v>
      </c>
      <c r="H67" s="15">
        <v>2</v>
      </c>
      <c r="I67" s="3">
        <v>13</v>
      </c>
      <c r="J67" s="3">
        <v>20</v>
      </c>
      <c r="K67" s="3">
        <v>9</v>
      </c>
      <c r="L67" s="3">
        <v>5</v>
      </c>
      <c r="M67" s="3">
        <v>0</v>
      </c>
      <c r="N67" s="3">
        <v>15</v>
      </c>
      <c r="O67" s="31">
        <v>34</v>
      </c>
    </row>
    <row r="68" spans="5:15" x14ac:dyDescent="0.25">
      <c r="E68" s="29" t="s">
        <v>81</v>
      </c>
      <c r="F68" s="19"/>
      <c r="G68" s="23">
        <v>14</v>
      </c>
      <c r="H68" s="15">
        <v>2</v>
      </c>
      <c r="I68" s="3">
        <v>6</v>
      </c>
      <c r="J68" s="3">
        <v>5</v>
      </c>
      <c r="K68" s="3">
        <v>1</v>
      </c>
      <c r="L68" s="3">
        <v>0</v>
      </c>
      <c r="M68" s="3">
        <v>0</v>
      </c>
      <c r="N68" s="3">
        <v>8</v>
      </c>
      <c r="O68" s="31">
        <v>6</v>
      </c>
    </row>
    <row r="69" spans="5:15" x14ac:dyDescent="0.25">
      <c r="E69" s="29" t="s">
        <v>82</v>
      </c>
      <c r="F69" s="19"/>
      <c r="G69" s="23">
        <v>1</v>
      </c>
      <c r="H69" s="15">
        <v>1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1</v>
      </c>
      <c r="O69" s="31">
        <v>0</v>
      </c>
    </row>
    <row r="70" spans="5:15" x14ac:dyDescent="0.25">
      <c r="E70" s="29" t="s">
        <v>83</v>
      </c>
      <c r="F70" s="19"/>
      <c r="G70" s="23">
        <v>8</v>
      </c>
      <c r="H70" s="15">
        <v>2</v>
      </c>
      <c r="I70" s="3">
        <v>4</v>
      </c>
      <c r="J70" s="3">
        <v>2</v>
      </c>
      <c r="K70" s="3">
        <v>0</v>
      </c>
      <c r="L70" s="3">
        <v>0</v>
      </c>
      <c r="M70" s="3">
        <v>0</v>
      </c>
      <c r="N70" s="3">
        <v>6</v>
      </c>
      <c r="O70" s="31">
        <v>2</v>
      </c>
    </row>
    <row r="71" spans="5:15" x14ac:dyDescent="0.25">
      <c r="E71" s="29" t="s">
        <v>84</v>
      </c>
      <c r="F71" s="19"/>
      <c r="G71" s="23">
        <v>2</v>
      </c>
      <c r="H71" s="15">
        <v>0</v>
      </c>
      <c r="I71" s="3">
        <v>2</v>
      </c>
      <c r="J71" s="3">
        <v>0</v>
      </c>
      <c r="K71" s="3">
        <v>0</v>
      </c>
      <c r="L71" s="3">
        <v>0</v>
      </c>
      <c r="M71" s="3">
        <v>0</v>
      </c>
      <c r="N71" s="3">
        <v>2</v>
      </c>
      <c r="O71" s="31">
        <v>0</v>
      </c>
    </row>
    <row r="72" spans="5:15" x14ac:dyDescent="0.25">
      <c r="E72" s="29" t="s">
        <v>85</v>
      </c>
      <c r="F72" s="19"/>
      <c r="G72" s="23">
        <v>2</v>
      </c>
      <c r="H72" s="15">
        <v>1</v>
      </c>
      <c r="I72" s="3">
        <v>0</v>
      </c>
      <c r="J72" s="3">
        <v>1</v>
      </c>
      <c r="K72" s="3">
        <v>0</v>
      </c>
      <c r="L72" s="3">
        <v>0</v>
      </c>
      <c r="M72" s="3">
        <v>0</v>
      </c>
      <c r="N72" s="3">
        <v>1</v>
      </c>
      <c r="O72" s="31">
        <v>1</v>
      </c>
    </row>
    <row r="73" spans="5:15" x14ac:dyDescent="0.25">
      <c r="E73" s="29" t="s">
        <v>86</v>
      </c>
      <c r="F73" s="19"/>
      <c r="G73" s="23">
        <v>26</v>
      </c>
      <c r="H73" s="15">
        <v>8</v>
      </c>
      <c r="I73" s="3">
        <v>11</v>
      </c>
      <c r="J73" s="3">
        <v>6</v>
      </c>
      <c r="K73" s="3">
        <v>0</v>
      </c>
      <c r="L73" s="3">
        <v>0</v>
      </c>
      <c r="M73" s="3">
        <v>1</v>
      </c>
      <c r="N73" s="3">
        <v>19</v>
      </c>
      <c r="O73" s="31">
        <v>6</v>
      </c>
    </row>
    <row r="74" spans="5:15" x14ac:dyDescent="0.25">
      <c r="E74" s="29" t="s">
        <v>87</v>
      </c>
      <c r="F74" s="19"/>
      <c r="G74" s="23">
        <v>7</v>
      </c>
      <c r="H74" s="15">
        <v>3</v>
      </c>
      <c r="I74" s="3">
        <v>3</v>
      </c>
      <c r="J74" s="3">
        <v>1</v>
      </c>
      <c r="K74" s="3">
        <v>0</v>
      </c>
      <c r="L74" s="3">
        <v>0</v>
      </c>
      <c r="M74" s="3">
        <v>0</v>
      </c>
      <c r="N74" s="3">
        <v>6</v>
      </c>
      <c r="O74" s="31">
        <v>1</v>
      </c>
    </row>
    <row r="75" spans="5:15" x14ac:dyDescent="0.25">
      <c r="E75" s="29" t="s">
        <v>88</v>
      </c>
      <c r="F75" s="19"/>
      <c r="G75" s="23">
        <v>77</v>
      </c>
      <c r="H75" s="15">
        <v>7</v>
      </c>
      <c r="I75" s="3">
        <v>35</v>
      </c>
      <c r="J75" s="3">
        <v>28</v>
      </c>
      <c r="K75" s="3">
        <v>4</v>
      </c>
      <c r="L75" s="3">
        <v>3</v>
      </c>
      <c r="M75" s="3">
        <v>0</v>
      </c>
      <c r="N75" s="3">
        <v>42</v>
      </c>
      <c r="O75" s="31">
        <v>35</v>
      </c>
    </row>
    <row r="76" spans="5:15" x14ac:dyDescent="0.25">
      <c r="E76" s="29" t="s">
        <v>89</v>
      </c>
      <c r="F76" s="19"/>
      <c r="G76" s="23">
        <v>156</v>
      </c>
      <c r="H76" s="15">
        <v>24</v>
      </c>
      <c r="I76" s="3">
        <v>50</v>
      </c>
      <c r="J76" s="3">
        <v>54</v>
      </c>
      <c r="K76" s="3">
        <v>21</v>
      </c>
      <c r="L76" s="3">
        <v>7</v>
      </c>
      <c r="M76" s="3">
        <v>0</v>
      </c>
      <c r="N76" s="3">
        <v>74</v>
      </c>
      <c r="O76" s="31">
        <v>82</v>
      </c>
    </row>
    <row r="77" spans="5:15" x14ac:dyDescent="0.25">
      <c r="E77" s="29" t="s">
        <v>90</v>
      </c>
      <c r="F77" s="19"/>
      <c r="G77" s="23">
        <v>34</v>
      </c>
      <c r="H77" s="15">
        <v>15</v>
      </c>
      <c r="I77" s="3">
        <v>17</v>
      </c>
      <c r="J77" s="3">
        <v>2</v>
      </c>
      <c r="K77" s="3">
        <v>0</v>
      </c>
      <c r="L77" s="3">
        <v>0</v>
      </c>
      <c r="M77" s="3">
        <v>0</v>
      </c>
      <c r="N77" s="3">
        <v>32</v>
      </c>
      <c r="O77" s="31">
        <v>2</v>
      </c>
    </row>
    <row r="78" spans="5:15" x14ac:dyDescent="0.25">
      <c r="E78" s="29" t="s">
        <v>91</v>
      </c>
      <c r="F78" s="19"/>
      <c r="G78" s="23">
        <v>8</v>
      </c>
      <c r="H78" s="15">
        <v>5</v>
      </c>
      <c r="I78" s="3">
        <v>3</v>
      </c>
      <c r="J78" s="3">
        <v>0</v>
      </c>
      <c r="K78" s="3">
        <v>0</v>
      </c>
      <c r="L78" s="3">
        <v>0</v>
      </c>
      <c r="M78" s="3">
        <v>0</v>
      </c>
      <c r="N78" s="3">
        <v>8</v>
      </c>
      <c r="O78" s="31">
        <v>0</v>
      </c>
    </row>
    <row r="79" spans="5:15" x14ac:dyDescent="0.25">
      <c r="E79" s="29" t="s">
        <v>92</v>
      </c>
      <c r="F79" s="19"/>
      <c r="G79" s="23">
        <v>3</v>
      </c>
      <c r="H79" s="15">
        <v>2</v>
      </c>
      <c r="I79" s="3">
        <v>1</v>
      </c>
      <c r="J79" s="3">
        <v>0</v>
      </c>
      <c r="K79" s="3">
        <v>0</v>
      </c>
      <c r="L79" s="3">
        <v>0</v>
      </c>
      <c r="M79" s="3">
        <v>0</v>
      </c>
      <c r="N79" s="3">
        <v>3</v>
      </c>
      <c r="O79" s="31">
        <v>0</v>
      </c>
    </row>
    <row r="80" spans="5:15" x14ac:dyDescent="0.25">
      <c r="E80" s="29" t="s">
        <v>93</v>
      </c>
      <c r="F80" s="19"/>
      <c r="G80" s="23">
        <v>2</v>
      </c>
      <c r="H80" s="15">
        <v>0</v>
      </c>
      <c r="I80" s="3">
        <v>2</v>
      </c>
      <c r="J80" s="3">
        <v>0</v>
      </c>
      <c r="K80" s="3">
        <v>0</v>
      </c>
      <c r="L80" s="3">
        <v>0</v>
      </c>
      <c r="M80" s="3">
        <v>0</v>
      </c>
      <c r="N80" s="3">
        <v>2</v>
      </c>
      <c r="O80" s="31">
        <v>0</v>
      </c>
    </row>
    <row r="81" spans="5:15" x14ac:dyDescent="0.25">
      <c r="E81" s="29" t="s">
        <v>94</v>
      </c>
      <c r="F81" s="19"/>
      <c r="G81" s="23">
        <v>56</v>
      </c>
      <c r="H81" s="15">
        <v>11</v>
      </c>
      <c r="I81" s="3">
        <v>27</v>
      </c>
      <c r="J81" s="3">
        <v>12</v>
      </c>
      <c r="K81" s="3">
        <v>5</v>
      </c>
      <c r="L81" s="3">
        <v>1</v>
      </c>
      <c r="M81" s="3">
        <v>0</v>
      </c>
      <c r="N81" s="3">
        <v>38</v>
      </c>
      <c r="O81" s="31">
        <v>18</v>
      </c>
    </row>
    <row r="82" spans="5:15" x14ac:dyDescent="0.25">
      <c r="E82" s="29" t="s">
        <v>95</v>
      </c>
      <c r="F82" s="19"/>
      <c r="G82" s="23">
        <v>2</v>
      </c>
      <c r="H82" s="15">
        <v>0</v>
      </c>
      <c r="I82" s="3">
        <v>2</v>
      </c>
      <c r="J82" s="3">
        <v>0</v>
      </c>
      <c r="K82" s="3">
        <v>0</v>
      </c>
      <c r="L82" s="3">
        <v>0</v>
      </c>
      <c r="M82" s="3">
        <v>0</v>
      </c>
      <c r="N82" s="3">
        <v>2</v>
      </c>
      <c r="O82" s="31">
        <v>0</v>
      </c>
    </row>
    <row r="83" spans="5:15" x14ac:dyDescent="0.25">
      <c r="E83" s="29" t="s">
        <v>96</v>
      </c>
      <c r="F83" s="19"/>
      <c r="G83" s="23">
        <v>23</v>
      </c>
      <c r="H83" s="15">
        <v>5</v>
      </c>
      <c r="I83" s="3">
        <v>8</v>
      </c>
      <c r="J83" s="3">
        <v>6</v>
      </c>
      <c r="K83" s="3">
        <v>3</v>
      </c>
      <c r="L83" s="3">
        <v>1</v>
      </c>
      <c r="M83" s="3">
        <v>0</v>
      </c>
      <c r="N83" s="3">
        <v>13</v>
      </c>
      <c r="O83" s="31">
        <v>10</v>
      </c>
    </row>
    <row r="84" spans="5:15" x14ac:dyDescent="0.25">
      <c r="E84" s="29" t="s">
        <v>97</v>
      </c>
      <c r="F84" s="19"/>
      <c r="G84" s="23">
        <v>10</v>
      </c>
      <c r="H84" s="15">
        <v>1</v>
      </c>
      <c r="I84" s="3">
        <v>6</v>
      </c>
      <c r="J84" s="3">
        <v>2</v>
      </c>
      <c r="K84" s="3">
        <v>1</v>
      </c>
      <c r="L84" s="3">
        <v>0</v>
      </c>
      <c r="M84" s="3">
        <v>0</v>
      </c>
      <c r="N84" s="3">
        <v>7</v>
      </c>
      <c r="O84" s="31">
        <v>3</v>
      </c>
    </row>
    <row r="85" spans="5:15" x14ac:dyDescent="0.25">
      <c r="E85" s="29" t="s">
        <v>98</v>
      </c>
      <c r="F85" s="19"/>
      <c r="G85" s="23">
        <v>71</v>
      </c>
      <c r="H85" s="15">
        <v>55</v>
      </c>
      <c r="I85" s="3">
        <v>14</v>
      </c>
      <c r="J85" s="3">
        <v>2</v>
      </c>
      <c r="K85" s="3">
        <v>0</v>
      </c>
      <c r="L85" s="3">
        <v>0</v>
      </c>
      <c r="M85" s="3">
        <v>0</v>
      </c>
      <c r="N85" s="3">
        <v>69</v>
      </c>
      <c r="O85" s="31">
        <v>2</v>
      </c>
    </row>
    <row r="86" spans="5:15" x14ac:dyDescent="0.25">
      <c r="E86" s="29" t="s">
        <v>99</v>
      </c>
      <c r="F86" s="19"/>
      <c r="G86" s="23">
        <v>2</v>
      </c>
      <c r="H86" s="15">
        <v>0</v>
      </c>
      <c r="I86" s="3">
        <v>1</v>
      </c>
      <c r="J86" s="3">
        <v>1</v>
      </c>
      <c r="K86" s="3">
        <v>0</v>
      </c>
      <c r="L86" s="3">
        <v>0</v>
      </c>
      <c r="M86" s="3">
        <v>0</v>
      </c>
      <c r="N86" s="3">
        <v>1</v>
      </c>
      <c r="O86" s="31">
        <v>1</v>
      </c>
    </row>
    <row r="87" spans="5:15" x14ac:dyDescent="0.25">
      <c r="E87" s="29" t="s">
        <v>100</v>
      </c>
      <c r="F87" s="19"/>
      <c r="G87" s="23">
        <v>2</v>
      </c>
      <c r="H87" s="15">
        <v>0</v>
      </c>
      <c r="I87" s="3">
        <v>0</v>
      </c>
      <c r="J87" s="3">
        <v>1</v>
      </c>
      <c r="K87" s="3">
        <v>1</v>
      </c>
      <c r="L87" s="3">
        <v>0</v>
      </c>
      <c r="M87" s="3">
        <v>0</v>
      </c>
      <c r="N87" s="3">
        <v>0</v>
      </c>
      <c r="O87" s="31">
        <v>2</v>
      </c>
    </row>
    <row r="88" spans="5:15" x14ac:dyDescent="0.25">
      <c r="E88" s="29" t="s">
        <v>101</v>
      </c>
      <c r="F88" s="19"/>
      <c r="G88" s="23">
        <v>1</v>
      </c>
      <c r="H88" s="15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  <c r="O88" s="31">
        <v>1</v>
      </c>
    </row>
    <row r="89" spans="5:15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  <c r="O89" s="31">
        <v>1</v>
      </c>
    </row>
    <row r="90" spans="5:15" x14ac:dyDescent="0.25">
      <c r="E90" s="29" t="s">
        <v>103</v>
      </c>
      <c r="F90" s="19"/>
      <c r="G90" s="23">
        <v>1</v>
      </c>
      <c r="H90" s="15">
        <v>0</v>
      </c>
      <c r="I90" s="3">
        <v>0</v>
      </c>
      <c r="J90" s="3">
        <v>0</v>
      </c>
      <c r="K90" s="3">
        <v>1</v>
      </c>
      <c r="L90" s="3">
        <v>0</v>
      </c>
      <c r="M90" s="3">
        <v>0</v>
      </c>
      <c r="N90" s="3">
        <v>0</v>
      </c>
      <c r="O90" s="31">
        <v>1</v>
      </c>
    </row>
    <row r="91" spans="5:15" x14ac:dyDescent="0.25">
      <c r="E91" s="29" t="s">
        <v>104</v>
      </c>
      <c r="F91" s="19"/>
      <c r="G91" s="23">
        <v>1</v>
      </c>
      <c r="H91" s="15">
        <v>0</v>
      </c>
      <c r="I91" s="3">
        <v>1</v>
      </c>
      <c r="J91" s="3">
        <v>0</v>
      </c>
      <c r="K91" s="3">
        <v>0</v>
      </c>
      <c r="L91" s="3">
        <v>0</v>
      </c>
      <c r="M91" s="3">
        <v>0</v>
      </c>
      <c r="N91" s="3">
        <v>1</v>
      </c>
      <c r="O91" s="31">
        <v>0</v>
      </c>
    </row>
    <row r="92" spans="5:15" x14ac:dyDescent="0.25">
      <c r="E92" s="29" t="s">
        <v>105</v>
      </c>
      <c r="F92" s="19"/>
      <c r="G92" s="23">
        <v>1</v>
      </c>
      <c r="H92" s="15">
        <v>0</v>
      </c>
      <c r="I92" s="3">
        <v>0</v>
      </c>
      <c r="J92" s="3">
        <v>0</v>
      </c>
      <c r="K92" s="3">
        <v>0</v>
      </c>
      <c r="L92" s="3">
        <v>1</v>
      </c>
      <c r="M92" s="3">
        <v>0</v>
      </c>
      <c r="N92" s="3">
        <v>0</v>
      </c>
      <c r="O92" s="31">
        <v>1</v>
      </c>
    </row>
    <row r="93" spans="5:15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1</v>
      </c>
      <c r="K93" s="3">
        <v>0</v>
      </c>
      <c r="L93" s="3">
        <v>0</v>
      </c>
      <c r="M93" s="3">
        <v>0</v>
      </c>
      <c r="N93" s="3">
        <v>0</v>
      </c>
      <c r="O93" s="31">
        <v>1</v>
      </c>
    </row>
    <row r="94" spans="5:15" x14ac:dyDescent="0.25">
      <c r="E94" s="29" t="s">
        <v>107</v>
      </c>
      <c r="F94" s="19"/>
      <c r="G94" s="23">
        <v>3</v>
      </c>
      <c r="H94" s="15">
        <v>0</v>
      </c>
      <c r="I94" s="3">
        <v>0</v>
      </c>
      <c r="J94" s="3">
        <v>0</v>
      </c>
      <c r="K94" s="3">
        <v>1</v>
      </c>
      <c r="L94" s="3">
        <v>2</v>
      </c>
      <c r="M94" s="3">
        <v>0</v>
      </c>
      <c r="N94" s="3">
        <v>0</v>
      </c>
      <c r="O94" s="31">
        <v>3</v>
      </c>
    </row>
    <row r="95" spans="5:15" x14ac:dyDescent="0.25">
      <c r="E95" s="29" t="s">
        <v>108</v>
      </c>
      <c r="F95" s="19"/>
      <c r="G95" s="23">
        <v>2</v>
      </c>
      <c r="H95" s="15">
        <v>0</v>
      </c>
      <c r="I95" s="3">
        <v>0</v>
      </c>
      <c r="J95" s="3">
        <v>0</v>
      </c>
      <c r="K95" s="3">
        <v>1</v>
      </c>
      <c r="L95" s="3">
        <v>1</v>
      </c>
      <c r="M95" s="3">
        <v>0</v>
      </c>
      <c r="N95" s="3">
        <v>0</v>
      </c>
      <c r="O95" s="31">
        <v>2</v>
      </c>
    </row>
    <row r="96" spans="5:15" x14ac:dyDescent="0.25">
      <c r="E96" s="29" t="s">
        <v>109</v>
      </c>
      <c r="F96" s="19"/>
      <c r="G96" s="23">
        <v>2</v>
      </c>
      <c r="H96" s="15">
        <v>0</v>
      </c>
      <c r="I96" s="3">
        <v>1</v>
      </c>
      <c r="J96" s="3">
        <v>0</v>
      </c>
      <c r="K96" s="3">
        <v>0</v>
      </c>
      <c r="L96" s="3">
        <v>1</v>
      </c>
      <c r="M96" s="3">
        <v>0</v>
      </c>
      <c r="N96" s="3">
        <v>1</v>
      </c>
      <c r="O96" s="31">
        <v>1</v>
      </c>
    </row>
    <row r="97" spans="5:15" x14ac:dyDescent="0.25">
      <c r="E97" s="29" t="s">
        <v>110</v>
      </c>
      <c r="F97" s="19"/>
      <c r="G97" s="23">
        <v>1</v>
      </c>
      <c r="H97" s="15">
        <v>0</v>
      </c>
      <c r="I97" s="3">
        <v>0</v>
      </c>
      <c r="J97" s="3">
        <v>1</v>
      </c>
      <c r="K97" s="3">
        <v>0</v>
      </c>
      <c r="L97" s="3">
        <v>0</v>
      </c>
      <c r="M97" s="3">
        <v>0</v>
      </c>
      <c r="N97" s="3">
        <v>0</v>
      </c>
      <c r="O97" s="31">
        <v>1</v>
      </c>
    </row>
    <row r="98" spans="5:15" x14ac:dyDescent="0.25">
      <c r="E98" s="29" t="s">
        <v>111</v>
      </c>
      <c r="F98" s="19"/>
      <c r="G98" s="23">
        <v>1</v>
      </c>
      <c r="H98" s="15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  <c r="O98" s="31">
        <v>1</v>
      </c>
    </row>
    <row r="99" spans="5:15" x14ac:dyDescent="0.25">
      <c r="E99" s="29" t="s">
        <v>112</v>
      </c>
      <c r="F99" s="19"/>
      <c r="G99" s="23">
        <v>1</v>
      </c>
      <c r="H99" s="15">
        <v>0</v>
      </c>
      <c r="I99" s="3">
        <v>0</v>
      </c>
      <c r="J99" s="3">
        <v>1</v>
      </c>
      <c r="K99" s="3">
        <v>0</v>
      </c>
      <c r="L99" s="3">
        <v>0</v>
      </c>
      <c r="M99" s="3">
        <v>0</v>
      </c>
      <c r="N99" s="3">
        <v>0</v>
      </c>
      <c r="O99" s="31">
        <v>1</v>
      </c>
    </row>
    <row r="100" spans="5:15" x14ac:dyDescent="0.25">
      <c r="E100" s="29" t="s">
        <v>113</v>
      </c>
      <c r="F100" s="19"/>
      <c r="G100" s="23">
        <v>5</v>
      </c>
      <c r="H100" s="15">
        <v>1</v>
      </c>
      <c r="I100" s="3">
        <v>2</v>
      </c>
      <c r="J100" s="3">
        <v>2</v>
      </c>
      <c r="K100" s="3">
        <v>0</v>
      </c>
      <c r="L100" s="3">
        <v>0</v>
      </c>
      <c r="M100" s="3">
        <v>0</v>
      </c>
      <c r="N100" s="3">
        <v>3</v>
      </c>
      <c r="O100" s="31">
        <v>2</v>
      </c>
    </row>
    <row r="101" spans="5:15" x14ac:dyDescent="0.25">
      <c r="E101" s="29" t="s">
        <v>114</v>
      </c>
      <c r="F101" s="19"/>
      <c r="G101" s="23">
        <v>1</v>
      </c>
      <c r="H101" s="15">
        <v>0</v>
      </c>
      <c r="I101" s="3">
        <v>0</v>
      </c>
      <c r="J101" s="3">
        <v>1</v>
      </c>
      <c r="K101" s="3">
        <v>0</v>
      </c>
      <c r="L101" s="3">
        <v>0</v>
      </c>
      <c r="M101" s="3">
        <v>0</v>
      </c>
      <c r="N101" s="3">
        <v>0</v>
      </c>
      <c r="O101" s="31">
        <v>1</v>
      </c>
    </row>
    <row r="102" spans="5:15" x14ac:dyDescent="0.25">
      <c r="E102" s="29" t="s">
        <v>115</v>
      </c>
      <c r="F102" s="19"/>
      <c r="G102" s="23">
        <v>1</v>
      </c>
      <c r="H102" s="15">
        <v>1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1</v>
      </c>
      <c r="O102" s="31">
        <v>0</v>
      </c>
    </row>
    <row r="103" spans="5:15" x14ac:dyDescent="0.25">
      <c r="E103" s="29" t="s">
        <v>116</v>
      </c>
      <c r="F103" s="19"/>
      <c r="G103" s="23">
        <v>3</v>
      </c>
      <c r="H103" s="15">
        <v>0</v>
      </c>
      <c r="I103" s="3">
        <v>1</v>
      </c>
      <c r="J103" s="3">
        <v>1</v>
      </c>
      <c r="K103" s="3">
        <v>1</v>
      </c>
      <c r="L103" s="3">
        <v>0</v>
      </c>
      <c r="M103" s="3">
        <v>0</v>
      </c>
      <c r="N103" s="3">
        <v>1</v>
      </c>
      <c r="O103" s="31">
        <v>2</v>
      </c>
    </row>
    <row r="104" spans="5:15" x14ac:dyDescent="0.25">
      <c r="E104" s="29" t="s">
        <v>117</v>
      </c>
      <c r="F104" s="19"/>
      <c r="G104" s="23">
        <v>1</v>
      </c>
      <c r="H104" s="15">
        <v>0</v>
      </c>
      <c r="I104" s="3">
        <v>0</v>
      </c>
      <c r="J104" s="3">
        <v>1</v>
      </c>
      <c r="K104" s="3">
        <v>0</v>
      </c>
      <c r="L104" s="3">
        <v>0</v>
      </c>
      <c r="M104" s="3">
        <v>0</v>
      </c>
      <c r="N104" s="3">
        <v>0</v>
      </c>
      <c r="O104" s="31">
        <v>1</v>
      </c>
    </row>
    <row r="105" spans="5:15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  <c r="O105" s="31">
        <v>1</v>
      </c>
    </row>
    <row r="106" spans="5:15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1">
        <v>0</v>
      </c>
    </row>
    <row r="107" spans="5:15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1">
        <v>0</v>
      </c>
    </row>
    <row r="108" spans="5:15" x14ac:dyDescent="0.25">
      <c r="E108" s="29" t="s">
        <v>121</v>
      </c>
      <c r="F108" s="19"/>
      <c r="G108" s="23">
        <v>2</v>
      </c>
      <c r="H108" s="15">
        <v>0</v>
      </c>
      <c r="I108" s="3">
        <v>0</v>
      </c>
      <c r="J108" s="3">
        <v>1</v>
      </c>
      <c r="K108" s="3">
        <v>0</v>
      </c>
      <c r="L108" s="3">
        <v>1</v>
      </c>
      <c r="M108" s="3">
        <v>0</v>
      </c>
      <c r="N108" s="3">
        <v>0</v>
      </c>
      <c r="O108" s="31">
        <v>2</v>
      </c>
    </row>
    <row r="109" spans="5:15" x14ac:dyDescent="0.25">
      <c r="E109" s="29" t="s">
        <v>122</v>
      </c>
      <c r="F109" s="19"/>
      <c r="G109" s="23">
        <v>1</v>
      </c>
      <c r="H109" s="15">
        <v>0</v>
      </c>
      <c r="I109" s="3">
        <v>0</v>
      </c>
      <c r="J109" s="3">
        <v>1</v>
      </c>
      <c r="K109" s="3">
        <v>0</v>
      </c>
      <c r="L109" s="3">
        <v>0</v>
      </c>
      <c r="M109" s="3">
        <v>0</v>
      </c>
      <c r="N109" s="3">
        <v>0</v>
      </c>
      <c r="O109" s="31">
        <v>1</v>
      </c>
    </row>
    <row r="110" spans="5:15" x14ac:dyDescent="0.25">
      <c r="E110" s="29" t="s">
        <v>123</v>
      </c>
      <c r="F110" s="19"/>
      <c r="G110" s="23">
        <v>2</v>
      </c>
      <c r="H110" s="15">
        <v>0</v>
      </c>
      <c r="I110" s="3">
        <v>0</v>
      </c>
      <c r="J110" s="3">
        <v>2</v>
      </c>
      <c r="K110" s="3">
        <v>0</v>
      </c>
      <c r="L110" s="3">
        <v>0</v>
      </c>
      <c r="M110" s="3">
        <v>0</v>
      </c>
      <c r="N110" s="3">
        <v>0</v>
      </c>
      <c r="O110" s="31">
        <v>2</v>
      </c>
    </row>
    <row r="111" spans="5:15" x14ac:dyDescent="0.25">
      <c r="E111" s="29" t="s">
        <v>124</v>
      </c>
      <c r="F111" s="19"/>
      <c r="G111" s="23">
        <v>10</v>
      </c>
      <c r="H111" s="15">
        <v>1</v>
      </c>
      <c r="I111" s="3">
        <v>2</v>
      </c>
      <c r="J111" s="3">
        <v>3</v>
      </c>
      <c r="K111" s="3">
        <v>3</v>
      </c>
      <c r="L111" s="3">
        <v>1</v>
      </c>
      <c r="M111" s="3">
        <v>0</v>
      </c>
      <c r="N111" s="3">
        <v>3</v>
      </c>
      <c r="O111" s="31">
        <v>7</v>
      </c>
    </row>
    <row r="112" spans="5:15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1</v>
      </c>
      <c r="K112" s="3">
        <v>1</v>
      </c>
      <c r="L112" s="3">
        <v>0</v>
      </c>
      <c r="M112" s="3">
        <v>0</v>
      </c>
      <c r="N112" s="3">
        <v>0</v>
      </c>
      <c r="O112" s="31">
        <v>2</v>
      </c>
    </row>
    <row r="113" spans="5:15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1">
        <v>0</v>
      </c>
    </row>
    <row r="114" spans="5:15" x14ac:dyDescent="0.25">
      <c r="E114" s="29" t="s">
        <v>127</v>
      </c>
      <c r="F114" s="19"/>
      <c r="G114" s="23">
        <v>1</v>
      </c>
      <c r="H114" s="15">
        <v>0</v>
      </c>
      <c r="I114" s="3">
        <v>0</v>
      </c>
      <c r="J114" s="3">
        <v>0</v>
      </c>
      <c r="K114" s="3">
        <v>0</v>
      </c>
      <c r="L114" s="3">
        <v>1</v>
      </c>
      <c r="M114" s="3">
        <v>0</v>
      </c>
      <c r="N114" s="3">
        <v>0</v>
      </c>
      <c r="O114" s="31">
        <v>1</v>
      </c>
    </row>
    <row r="115" spans="5:15" x14ac:dyDescent="0.25">
      <c r="E115" s="29" t="s">
        <v>128</v>
      </c>
      <c r="F115" s="19"/>
      <c r="G115" s="23">
        <v>1</v>
      </c>
      <c r="H115" s="15">
        <v>0</v>
      </c>
      <c r="I115" s="3">
        <v>1</v>
      </c>
      <c r="J115" s="3">
        <v>0</v>
      </c>
      <c r="K115" s="3">
        <v>0</v>
      </c>
      <c r="L115" s="3">
        <v>0</v>
      </c>
      <c r="M115" s="3">
        <v>0</v>
      </c>
      <c r="N115" s="3">
        <v>1</v>
      </c>
      <c r="O115" s="31">
        <v>0</v>
      </c>
    </row>
    <row r="116" spans="5:15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1">
        <v>0</v>
      </c>
    </row>
    <row r="117" spans="5:15" x14ac:dyDescent="0.25">
      <c r="E117" s="29" t="s">
        <v>130</v>
      </c>
      <c r="F117" s="19"/>
      <c r="G117" s="23">
        <v>2</v>
      </c>
      <c r="H117" s="15">
        <v>2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2</v>
      </c>
      <c r="O117" s="31">
        <v>0</v>
      </c>
    </row>
    <row r="118" spans="5:15" x14ac:dyDescent="0.25">
      <c r="E118" s="29" t="s">
        <v>131</v>
      </c>
      <c r="F118" s="19"/>
      <c r="G118" s="23">
        <v>1</v>
      </c>
      <c r="H118" s="15">
        <v>0</v>
      </c>
      <c r="I118" s="3">
        <v>0</v>
      </c>
      <c r="J118" s="3">
        <v>0</v>
      </c>
      <c r="K118" s="3">
        <v>1</v>
      </c>
      <c r="L118" s="3">
        <v>0</v>
      </c>
      <c r="M118" s="3">
        <v>0</v>
      </c>
      <c r="N118" s="3">
        <v>0</v>
      </c>
      <c r="O118" s="31">
        <v>1</v>
      </c>
    </row>
    <row r="119" spans="5:15" x14ac:dyDescent="0.25">
      <c r="E119" s="29" t="s">
        <v>132</v>
      </c>
      <c r="F119" s="19"/>
      <c r="G119" s="23">
        <v>3</v>
      </c>
      <c r="H119" s="15">
        <v>0</v>
      </c>
      <c r="I119" s="3">
        <v>0</v>
      </c>
      <c r="J119" s="3">
        <v>1</v>
      </c>
      <c r="K119" s="3">
        <v>1</v>
      </c>
      <c r="L119" s="3">
        <v>1</v>
      </c>
      <c r="M119" s="3">
        <v>0</v>
      </c>
      <c r="N119" s="3">
        <v>0</v>
      </c>
      <c r="O119" s="31">
        <v>3</v>
      </c>
    </row>
    <row r="120" spans="5:15" x14ac:dyDescent="0.25">
      <c r="E120" s="29" t="s">
        <v>133</v>
      </c>
      <c r="F120" s="19"/>
      <c r="G120" s="23">
        <v>1</v>
      </c>
      <c r="H120" s="15">
        <v>0</v>
      </c>
      <c r="I120" s="3">
        <v>0</v>
      </c>
      <c r="J120" s="3">
        <v>0</v>
      </c>
      <c r="K120" s="3">
        <v>0</v>
      </c>
      <c r="L120" s="3">
        <v>1</v>
      </c>
      <c r="M120" s="3">
        <v>0</v>
      </c>
      <c r="N120" s="3">
        <v>0</v>
      </c>
      <c r="O120" s="31">
        <v>1</v>
      </c>
    </row>
    <row r="121" spans="5:15" x14ac:dyDescent="0.25">
      <c r="E121" s="29" t="s">
        <v>134</v>
      </c>
      <c r="F121" s="19"/>
      <c r="G121" s="23">
        <v>2</v>
      </c>
      <c r="H121" s="15">
        <v>0</v>
      </c>
      <c r="I121" s="3">
        <v>0</v>
      </c>
      <c r="J121" s="3">
        <v>2</v>
      </c>
      <c r="K121" s="3">
        <v>0</v>
      </c>
      <c r="L121" s="3">
        <v>0</v>
      </c>
      <c r="M121" s="3">
        <v>0</v>
      </c>
      <c r="N121" s="3">
        <v>0</v>
      </c>
      <c r="O121" s="31">
        <v>2</v>
      </c>
    </row>
    <row r="122" spans="5:15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0</v>
      </c>
      <c r="K122" s="3">
        <v>1</v>
      </c>
      <c r="L122" s="3">
        <v>0</v>
      </c>
      <c r="M122" s="3">
        <v>0</v>
      </c>
      <c r="N122" s="3">
        <v>0</v>
      </c>
      <c r="O122" s="31">
        <v>1</v>
      </c>
    </row>
    <row r="123" spans="5:15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1">
        <v>0</v>
      </c>
    </row>
    <row r="124" spans="5:15" x14ac:dyDescent="0.25">
      <c r="E124" s="29" t="s">
        <v>137</v>
      </c>
      <c r="F124" s="19"/>
      <c r="G124" s="23">
        <v>2</v>
      </c>
      <c r="H124" s="15">
        <v>0</v>
      </c>
      <c r="I124" s="3">
        <v>1</v>
      </c>
      <c r="J124" s="3">
        <v>1</v>
      </c>
      <c r="K124" s="3">
        <v>0</v>
      </c>
      <c r="L124" s="3">
        <v>0</v>
      </c>
      <c r="M124" s="3">
        <v>0</v>
      </c>
      <c r="N124" s="3">
        <v>1</v>
      </c>
      <c r="O124" s="31">
        <v>1</v>
      </c>
    </row>
    <row r="125" spans="5:15" x14ac:dyDescent="0.25">
      <c r="E125" s="29" t="s">
        <v>138</v>
      </c>
      <c r="F125" s="19"/>
      <c r="G125" s="23">
        <v>1</v>
      </c>
      <c r="H125" s="15">
        <v>1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1</v>
      </c>
      <c r="O125" s="31">
        <v>0</v>
      </c>
    </row>
    <row r="126" spans="5:15" x14ac:dyDescent="0.25">
      <c r="E126" s="29" t="s">
        <v>139</v>
      </c>
      <c r="F126" s="19"/>
      <c r="G126" s="23">
        <v>1</v>
      </c>
      <c r="H126" s="15">
        <v>0</v>
      </c>
      <c r="I126" s="3">
        <v>0</v>
      </c>
      <c r="J126" s="3">
        <v>0</v>
      </c>
      <c r="K126" s="3">
        <v>1</v>
      </c>
      <c r="L126" s="3">
        <v>0</v>
      </c>
      <c r="M126" s="3">
        <v>0</v>
      </c>
      <c r="N126" s="3">
        <v>0</v>
      </c>
      <c r="O126" s="31">
        <v>1</v>
      </c>
    </row>
    <row r="127" spans="5:15" x14ac:dyDescent="0.25">
      <c r="E127" s="29" t="s">
        <v>140</v>
      </c>
      <c r="F127" s="19"/>
      <c r="G127" s="23">
        <v>5</v>
      </c>
      <c r="H127" s="15">
        <v>0</v>
      </c>
      <c r="I127" s="3">
        <v>0</v>
      </c>
      <c r="J127" s="3">
        <v>1</v>
      </c>
      <c r="K127" s="3">
        <v>1</v>
      </c>
      <c r="L127" s="3">
        <v>3</v>
      </c>
      <c r="M127" s="3">
        <v>0</v>
      </c>
      <c r="N127" s="3">
        <v>0</v>
      </c>
      <c r="O127" s="31">
        <v>5</v>
      </c>
    </row>
    <row r="128" spans="5:15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1">
        <v>0</v>
      </c>
    </row>
    <row r="129" spans="5:15" x14ac:dyDescent="0.25">
      <c r="E129" s="29" t="s">
        <v>142</v>
      </c>
      <c r="F129" s="19"/>
      <c r="G129" s="23">
        <v>3</v>
      </c>
      <c r="H129" s="15">
        <v>0</v>
      </c>
      <c r="I129" s="3">
        <v>3</v>
      </c>
      <c r="J129" s="3">
        <v>0</v>
      </c>
      <c r="K129" s="3">
        <v>0</v>
      </c>
      <c r="L129" s="3">
        <v>0</v>
      </c>
      <c r="M129" s="3">
        <v>0</v>
      </c>
      <c r="N129" s="3">
        <v>3</v>
      </c>
      <c r="O129" s="31">
        <v>0</v>
      </c>
    </row>
    <row r="130" spans="5:15" x14ac:dyDescent="0.25">
      <c r="E130" s="29" t="s">
        <v>143</v>
      </c>
      <c r="F130" s="19"/>
      <c r="G130" s="23">
        <v>3</v>
      </c>
      <c r="H130" s="15">
        <v>0</v>
      </c>
      <c r="I130" s="3">
        <v>0</v>
      </c>
      <c r="J130" s="3">
        <v>2</v>
      </c>
      <c r="K130" s="3">
        <v>0</v>
      </c>
      <c r="L130" s="3">
        <v>1</v>
      </c>
      <c r="M130" s="3">
        <v>0</v>
      </c>
      <c r="N130" s="3">
        <v>0</v>
      </c>
      <c r="O130" s="31">
        <v>3</v>
      </c>
    </row>
    <row r="131" spans="5:15" x14ac:dyDescent="0.25">
      <c r="E131" s="29" t="s">
        <v>144</v>
      </c>
      <c r="F131" s="19"/>
      <c r="G131" s="23">
        <v>1</v>
      </c>
      <c r="H131" s="15">
        <v>0</v>
      </c>
      <c r="I131" s="3">
        <v>0</v>
      </c>
      <c r="J131" s="3">
        <v>1</v>
      </c>
      <c r="K131" s="3">
        <v>0</v>
      </c>
      <c r="L131" s="3">
        <v>0</v>
      </c>
      <c r="M131" s="3">
        <v>0</v>
      </c>
      <c r="N131" s="3">
        <v>0</v>
      </c>
      <c r="O131" s="31">
        <v>1</v>
      </c>
    </row>
    <row r="132" spans="5:15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0</v>
      </c>
      <c r="K132" s="3">
        <v>0</v>
      </c>
      <c r="L132" s="3">
        <v>1</v>
      </c>
      <c r="M132" s="3">
        <v>0</v>
      </c>
      <c r="N132" s="3">
        <v>0</v>
      </c>
      <c r="O132" s="31">
        <v>1</v>
      </c>
    </row>
    <row r="133" spans="5:15" x14ac:dyDescent="0.25">
      <c r="E133" s="29" t="s">
        <v>146</v>
      </c>
      <c r="F133" s="19"/>
      <c r="G133" s="23">
        <v>1</v>
      </c>
      <c r="H133" s="15">
        <v>0</v>
      </c>
      <c r="I133" s="3">
        <v>0</v>
      </c>
      <c r="J133" s="3">
        <v>1</v>
      </c>
      <c r="K133" s="3">
        <v>0</v>
      </c>
      <c r="L133" s="3">
        <v>0</v>
      </c>
      <c r="M133" s="3">
        <v>0</v>
      </c>
      <c r="N133" s="3">
        <v>0</v>
      </c>
      <c r="O133" s="31">
        <v>1</v>
      </c>
    </row>
    <row r="134" spans="5:15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1">
        <v>0</v>
      </c>
    </row>
    <row r="135" spans="5:15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1">
        <v>0</v>
      </c>
    </row>
    <row r="136" spans="5:15" x14ac:dyDescent="0.25">
      <c r="E136" s="29" t="s">
        <v>149</v>
      </c>
      <c r="F136" s="19"/>
      <c r="G136" s="23">
        <v>8</v>
      </c>
      <c r="H136" s="15">
        <v>1</v>
      </c>
      <c r="I136" s="3">
        <v>3</v>
      </c>
      <c r="J136" s="3">
        <v>2</v>
      </c>
      <c r="K136" s="3">
        <v>1</v>
      </c>
      <c r="L136" s="3">
        <v>1</v>
      </c>
      <c r="M136" s="3">
        <v>0</v>
      </c>
      <c r="N136" s="3">
        <v>4</v>
      </c>
      <c r="O136" s="31">
        <v>4</v>
      </c>
    </row>
    <row r="137" spans="5:15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1</v>
      </c>
      <c r="K137" s="3">
        <v>0</v>
      </c>
      <c r="L137" s="3">
        <v>0</v>
      </c>
      <c r="M137" s="3">
        <v>0</v>
      </c>
      <c r="N137" s="3">
        <v>0</v>
      </c>
      <c r="O137" s="31">
        <v>1</v>
      </c>
    </row>
    <row r="138" spans="5:15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  <c r="O138" s="31">
        <v>1</v>
      </c>
    </row>
    <row r="139" spans="5:15" x14ac:dyDescent="0.25">
      <c r="E139" s="29" t="s">
        <v>152</v>
      </c>
      <c r="F139" s="19"/>
      <c r="G139" s="23">
        <v>1</v>
      </c>
      <c r="H139" s="15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  <c r="N139" s="3">
        <v>0</v>
      </c>
      <c r="O139" s="31">
        <v>1</v>
      </c>
    </row>
    <row r="140" spans="5:15" x14ac:dyDescent="0.25">
      <c r="E140" s="29" t="s">
        <v>153</v>
      </c>
      <c r="F140" s="19"/>
      <c r="G140" s="23">
        <v>3</v>
      </c>
      <c r="H140" s="15">
        <v>0</v>
      </c>
      <c r="I140" s="3">
        <v>0</v>
      </c>
      <c r="J140" s="3">
        <v>0</v>
      </c>
      <c r="K140" s="3">
        <v>1</v>
      </c>
      <c r="L140" s="3">
        <v>2</v>
      </c>
      <c r="M140" s="3">
        <v>0</v>
      </c>
      <c r="N140" s="3">
        <v>0</v>
      </c>
      <c r="O140" s="31">
        <v>3</v>
      </c>
    </row>
    <row r="141" spans="5:15" x14ac:dyDescent="0.25">
      <c r="E141" s="29" t="s">
        <v>154</v>
      </c>
      <c r="F141" s="19"/>
      <c r="G141" s="23">
        <v>1</v>
      </c>
      <c r="H141" s="15">
        <v>0</v>
      </c>
      <c r="I141" s="3">
        <v>0</v>
      </c>
      <c r="J141" s="3">
        <v>1</v>
      </c>
      <c r="K141" s="3">
        <v>0</v>
      </c>
      <c r="L141" s="3">
        <v>0</v>
      </c>
      <c r="M141" s="3">
        <v>0</v>
      </c>
      <c r="N141" s="3">
        <v>0</v>
      </c>
      <c r="O141" s="31">
        <v>1</v>
      </c>
    </row>
    <row r="142" spans="5:15" x14ac:dyDescent="0.25">
      <c r="E142" s="29" t="s">
        <v>155</v>
      </c>
      <c r="F142" s="19"/>
      <c r="G142" s="23">
        <v>2</v>
      </c>
      <c r="H142" s="15">
        <v>0</v>
      </c>
      <c r="I142" s="3">
        <v>0</v>
      </c>
      <c r="J142" s="3">
        <v>0</v>
      </c>
      <c r="K142" s="3">
        <v>1</v>
      </c>
      <c r="L142" s="3">
        <v>1</v>
      </c>
      <c r="M142" s="3">
        <v>0</v>
      </c>
      <c r="N142" s="3">
        <v>0</v>
      </c>
      <c r="O142" s="31">
        <v>2</v>
      </c>
    </row>
    <row r="143" spans="5:15" x14ac:dyDescent="0.25">
      <c r="E143" s="29" t="s">
        <v>156</v>
      </c>
      <c r="F143" s="19"/>
      <c r="G143" s="23">
        <v>2</v>
      </c>
      <c r="H143" s="15">
        <v>0</v>
      </c>
      <c r="I143" s="3">
        <v>0</v>
      </c>
      <c r="J143" s="3">
        <v>0</v>
      </c>
      <c r="K143" s="3">
        <v>1</v>
      </c>
      <c r="L143" s="3">
        <v>1</v>
      </c>
      <c r="M143" s="3">
        <v>0</v>
      </c>
      <c r="N143" s="3">
        <v>0</v>
      </c>
      <c r="O143" s="31">
        <v>2</v>
      </c>
    </row>
    <row r="144" spans="5:15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&amp;CN(3)</oddFooter>
  </headerFooter>
  <rowBreaks count="1" manualBreakCount="1"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2" width="8.59765625" style="12" customWidth="1"/>
    <col min="13" max="16384" width="8.8984375" style="12"/>
  </cols>
  <sheetData>
    <row r="4" spans="2:12" x14ac:dyDescent="0.25">
      <c r="B4" s="20" t="str">
        <f xml:space="preserve"> HYPERLINK("#'目次'!B10", "[4]")</f>
        <v>[4]</v>
      </c>
      <c r="C4" s="6" t="s">
        <v>179</v>
      </c>
    </row>
    <row r="7" spans="2:12" x14ac:dyDescent="0.25">
      <c r="C7" s="6" t="s">
        <v>10</v>
      </c>
    </row>
    <row r="8" spans="2:12" ht="37.799999999999997" x14ac:dyDescent="0.25">
      <c r="E8" s="43"/>
      <c r="F8" s="44"/>
      <c r="G8" s="25" t="s">
        <v>11</v>
      </c>
      <c r="H8" s="18" t="s">
        <v>180</v>
      </c>
      <c r="I8" s="1" t="s">
        <v>181</v>
      </c>
      <c r="J8" s="1" t="s">
        <v>182</v>
      </c>
      <c r="K8" s="1" t="s">
        <v>183</v>
      </c>
      <c r="L8" s="30" t="s">
        <v>20</v>
      </c>
    </row>
    <row r="9" spans="2:12" x14ac:dyDescent="0.25">
      <c r="E9" s="45"/>
      <c r="F9" s="46"/>
      <c r="G9" s="21"/>
      <c r="H9" s="16"/>
      <c r="I9" s="2"/>
      <c r="J9" s="2"/>
      <c r="K9" s="2"/>
      <c r="L9" s="26"/>
    </row>
    <row r="10" spans="2:12" x14ac:dyDescent="0.25">
      <c r="E10" s="29" t="s">
        <v>23</v>
      </c>
      <c r="F10" s="19"/>
      <c r="G10" s="28">
        <v>279</v>
      </c>
      <c r="H10" s="24">
        <v>16</v>
      </c>
      <c r="I10" s="4">
        <v>104</v>
      </c>
      <c r="J10" s="4">
        <v>176</v>
      </c>
      <c r="K10" s="4">
        <v>23</v>
      </c>
      <c r="L10" s="33">
        <v>2</v>
      </c>
    </row>
    <row r="11" spans="2:12" x14ac:dyDescent="0.25">
      <c r="E11" s="29" t="s">
        <v>24</v>
      </c>
      <c r="F11" s="19"/>
      <c r="G11" s="23">
        <v>46</v>
      </c>
      <c r="H11" s="15">
        <v>0</v>
      </c>
      <c r="I11" s="3">
        <v>19</v>
      </c>
      <c r="J11" s="3">
        <v>19</v>
      </c>
      <c r="K11" s="3">
        <v>16</v>
      </c>
      <c r="L11" s="31">
        <v>0</v>
      </c>
    </row>
    <row r="12" spans="2:12" x14ac:dyDescent="0.25">
      <c r="E12" s="29" t="s">
        <v>25</v>
      </c>
      <c r="F12" s="19"/>
      <c r="G12" s="23">
        <v>3</v>
      </c>
      <c r="H12" s="15">
        <v>0</v>
      </c>
      <c r="I12" s="3">
        <v>2</v>
      </c>
      <c r="J12" s="3">
        <v>1</v>
      </c>
      <c r="K12" s="3">
        <v>0</v>
      </c>
      <c r="L12" s="31">
        <v>0</v>
      </c>
    </row>
    <row r="13" spans="2:12" x14ac:dyDescent="0.25">
      <c r="E13" s="29" t="s">
        <v>26</v>
      </c>
      <c r="F13" s="19"/>
      <c r="G13" s="23">
        <v>18</v>
      </c>
      <c r="H13" s="15">
        <v>0</v>
      </c>
      <c r="I13" s="3">
        <v>8</v>
      </c>
      <c r="J13" s="3">
        <v>8</v>
      </c>
      <c r="K13" s="3">
        <v>6</v>
      </c>
      <c r="L13" s="31">
        <v>0</v>
      </c>
    </row>
    <row r="14" spans="2:12" x14ac:dyDescent="0.25">
      <c r="E14" s="29" t="s">
        <v>27</v>
      </c>
      <c r="F14" s="19"/>
      <c r="G14" s="23">
        <v>145</v>
      </c>
      <c r="H14" s="15">
        <v>20</v>
      </c>
      <c r="I14" s="3">
        <v>70</v>
      </c>
      <c r="J14" s="3">
        <v>91</v>
      </c>
      <c r="K14" s="3">
        <v>4</v>
      </c>
      <c r="L14" s="31">
        <v>0</v>
      </c>
    </row>
    <row r="15" spans="2:12" x14ac:dyDescent="0.25">
      <c r="E15" s="29" t="s">
        <v>28</v>
      </c>
      <c r="F15" s="19"/>
      <c r="G15" s="23">
        <v>29</v>
      </c>
      <c r="H15" s="15">
        <v>6</v>
      </c>
      <c r="I15" s="3">
        <v>16</v>
      </c>
      <c r="J15" s="3">
        <v>16</v>
      </c>
      <c r="K15" s="3">
        <v>0</v>
      </c>
      <c r="L15" s="31">
        <v>0</v>
      </c>
    </row>
    <row r="16" spans="2:12" x14ac:dyDescent="0.25">
      <c r="E16" s="29" t="s">
        <v>29</v>
      </c>
      <c r="F16" s="19"/>
      <c r="G16" s="23">
        <v>116</v>
      </c>
      <c r="H16" s="15">
        <v>5</v>
      </c>
      <c r="I16" s="3">
        <v>61</v>
      </c>
      <c r="J16" s="3">
        <v>65</v>
      </c>
      <c r="K16" s="3">
        <v>4</v>
      </c>
      <c r="L16" s="31">
        <v>0</v>
      </c>
    </row>
    <row r="17" spans="5:12" x14ac:dyDescent="0.25">
      <c r="E17" s="29" t="s">
        <v>30</v>
      </c>
      <c r="F17" s="19"/>
      <c r="G17" s="23">
        <v>219</v>
      </c>
      <c r="H17" s="15">
        <v>15</v>
      </c>
      <c r="I17" s="3">
        <v>92</v>
      </c>
      <c r="J17" s="3">
        <v>115</v>
      </c>
      <c r="K17" s="3">
        <v>35</v>
      </c>
      <c r="L17" s="31">
        <v>2</v>
      </c>
    </row>
    <row r="18" spans="5:12" ht="25.2" x14ac:dyDescent="0.25">
      <c r="E18" s="29" t="s">
        <v>31</v>
      </c>
      <c r="F18" s="19"/>
      <c r="G18" s="23">
        <v>1</v>
      </c>
      <c r="H18" s="15">
        <v>0</v>
      </c>
      <c r="I18" s="3">
        <v>1</v>
      </c>
      <c r="J18" s="3">
        <v>0</v>
      </c>
      <c r="K18" s="3">
        <v>0</v>
      </c>
      <c r="L18" s="31">
        <v>0</v>
      </c>
    </row>
    <row r="19" spans="5:12" x14ac:dyDescent="0.25">
      <c r="E19" s="29" t="s">
        <v>32</v>
      </c>
      <c r="F19" s="19"/>
      <c r="G19" s="23">
        <v>218</v>
      </c>
      <c r="H19" s="15">
        <v>12</v>
      </c>
      <c r="I19" s="3">
        <v>100</v>
      </c>
      <c r="J19" s="3">
        <v>118</v>
      </c>
      <c r="K19" s="3">
        <v>23</v>
      </c>
      <c r="L19" s="31">
        <v>1</v>
      </c>
    </row>
    <row r="20" spans="5:12" x14ac:dyDescent="0.25">
      <c r="E20" s="29" t="s">
        <v>33</v>
      </c>
      <c r="F20" s="19"/>
      <c r="G20" s="23">
        <v>10</v>
      </c>
      <c r="H20" s="15">
        <v>0</v>
      </c>
      <c r="I20" s="3">
        <v>5</v>
      </c>
      <c r="J20" s="3">
        <v>3</v>
      </c>
      <c r="K20" s="3">
        <v>3</v>
      </c>
      <c r="L20" s="31">
        <v>0</v>
      </c>
    </row>
    <row r="21" spans="5:12" x14ac:dyDescent="0.25">
      <c r="E21" s="29" t="s">
        <v>34</v>
      </c>
      <c r="F21" s="19"/>
      <c r="G21" s="23">
        <v>20</v>
      </c>
      <c r="H21" s="15">
        <v>3</v>
      </c>
      <c r="I21" s="3">
        <v>5</v>
      </c>
      <c r="J21" s="3">
        <v>14</v>
      </c>
      <c r="K21" s="3">
        <v>0</v>
      </c>
      <c r="L21" s="31">
        <v>0</v>
      </c>
    </row>
    <row r="22" spans="5:12" x14ac:dyDescent="0.25">
      <c r="E22" s="29" t="s">
        <v>35</v>
      </c>
      <c r="F22" s="19"/>
      <c r="G22" s="23">
        <v>263</v>
      </c>
      <c r="H22" s="15">
        <v>7</v>
      </c>
      <c r="I22" s="3">
        <v>108</v>
      </c>
      <c r="J22" s="3">
        <v>162</v>
      </c>
      <c r="K22" s="3">
        <v>16</v>
      </c>
      <c r="L22" s="31">
        <v>2</v>
      </c>
    </row>
    <row r="23" spans="5:12" x14ac:dyDescent="0.25">
      <c r="E23" s="29" t="s">
        <v>36</v>
      </c>
      <c r="F23" s="19"/>
      <c r="G23" s="23">
        <v>6</v>
      </c>
      <c r="H23" s="15">
        <v>1</v>
      </c>
      <c r="I23" s="3">
        <v>2</v>
      </c>
      <c r="J23" s="3">
        <v>4</v>
      </c>
      <c r="K23" s="3">
        <v>1</v>
      </c>
      <c r="L23" s="31">
        <v>0</v>
      </c>
    </row>
    <row r="24" spans="5:12" x14ac:dyDescent="0.25">
      <c r="E24" s="29" t="s">
        <v>37</v>
      </c>
      <c r="F24" s="19"/>
      <c r="G24" s="23">
        <v>3</v>
      </c>
      <c r="H24" s="15">
        <v>0</v>
      </c>
      <c r="I24" s="3">
        <v>2</v>
      </c>
      <c r="J24" s="3">
        <v>0</v>
      </c>
      <c r="K24" s="3">
        <v>1</v>
      </c>
      <c r="L24" s="31">
        <v>0</v>
      </c>
    </row>
    <row r="25" spans="5:12" x14ac:dyDescent="0.25">
      <c r="E25" s="29" t="s">
        <v>38</v>
      </c>
      <c r="F25" s="19"/>
      <c r="G25" s="23">
        <v>71</v>
      </c>
      <c r="H25" s="15">
        <v>0</v>
      </c>
      <c r="I25" s="3">
        <v>38</v>
      </c>
      <c r="J25" s="3">
        <v>22</v>
      </c>
      <c r="K25" s="3">
        <v>22</v>
      </c>
      <c r="L25" s="31">
        <v>0</v>
      </c>
    </row>
    <row r="26" spans="5:12" x14ac:dyDescent="0.25">
      <c r="E26" s="29" t="s">
        <v>39</v>
      </c>
      <c r="F26" s="19"/>
      <c r="G26" s="23">
        <v>159</v>
      </c>
      <c r="H26" s="15">
        <v>6</v>
      </c>
      <c r="I26" s="3">
        <v>65</v>
      </c>
      <c r="J26" s="3">
        <v>88</v>
      </c>
      <c r="K26" s="3">
        <v>21</v>
      </c>
      <c r="L26" s="31">
        <v>0</v>
      </c>
    </row>
    <row r="27" spans="5:12" x14ac:dyDescent="0.25">
      <c r="E27" s="29" t="s">
        <v>40</v>
      </c>
      <c r="F27" s="19"/>
      <c r="G27" s="23">
        <v>74</v>
      </c>
      <c r="H27" s="15">
        <v>5</v>
      </c>
      <c r="I27" s="3">
        <v>27</v>
      </c>
      <c r="J27" s="3">
        <v>48</v>
      </c>
      <c r="K27" s="3">
        <v>7</v>
      </c>
      <c r="L27" s="31">
        <v>0</v>
      </c>
    </row>
    <row r="28" spans="5:12" x14ac:dyDescent="0.25">
      <c r="E28" s="29" t="s">
        <v>41</v>
      </c>
      <c r="F28" s="19"/>
      <c r="G28" s="23">
        <v>90</v>
      </c>
      <c r="H28" s="15">
        <v>7</v>
      </c>
      <c r="I28" s="3">
        <v>22</v>
      </c>
      <c r="J28" s="3">
        <v>73</v>
      </c>
      <c r="K28" s="3">
        <v>9</v>
      </c>
      <c r="L28" s="31">
        <v>0</v>
      </c>
    </row>
    <row r="29" spans="5:12" x14ac:dyDescent="0.25">
      <c r="E29" s="29" t="s">
        <v>42</v>
      </c>
      <c r="F29" s="19"/>
      <c r="G29" s="23">
        <v>80</v>
      </c>
      <c r="H29" s="15">
        <v>0</v>
      </c>
      <c r="I29" s="3">
        <v>60</v>
      </c>
      <c r="J29" s="3">
        <v>23</v>
      </c>
      <c r="K29" s="3">
        <v>2</v>
      </c>
      <c r="L29" s="31">
        <v>1</v>
      </c>
    </row>
    <row r="30" spans="5:12" ht="25.2" x14ac:dyDescent="0.25">
      <c r="E30" s="29" t="s">
        <v>43</v>
      </c>
      <c r="F30" s="19"/>
      <c r="G30" s="23">
        <v>4</v>
      </c>
      <c r="H30" s="15">
        <v>0</v>
      </c>
      <c r="I30" s="3">
        <v>3</v>
      </c>
      <c r="J30" s="3">
        <v>2</v>
      </c>
      <c r="K30" s="3">
        <v>0</v>
      </c>
      <c r="L30" s="31">
        <v>0</v>
      </c>
    </row>
    <row r="31" spans="5:12" ht="25.2" x14ac:dyDescent="0.25">
      <c r="E31" s="29" t="s">
        <v>44</v>
      </c>
      <c r="F31" s="19"/>
      <c r="G31" s="23">
        <v>1</v>
      </c>
      <c r="H31" s="15">
        <v>0</v>
      </c>
      <c r="I31" s="3">
        <v>1</v>
      </c>
      <c r="J31" s="3">
        <v>0</v>
      </c>
      <c r="K31" s="3">
        <v>0</v>
      </c>
      <c r="L31" s="31">
        <v>0</v>
      </c>
    </row>
    <row r="32" spans="5:12" x14ac:dyDescent="0.25">
      <c r="E32" s="29" t="s">
        <v>45</v>
      </c>
      <c r="F32" s="19"/>
      <c r="G32" s="23">
        <v>1</v>
      </c>
      <c r="H32" s="15">
        <v>0</v>
      </c>
      <c r="I32" s="3">
        <v>1</v>
      </c>
      <c r="J32" s="3">
        <v>0</v>
      </c>
      <c r="K32" s="3">
        <v>0</v>
      </c>
      <c r="L32" s="31">
        <v>0</v>
      </c>
    </row>
    <row r="33" spans="5:12" ht="25.2" x14ac:dyDescent="0.25">
      <c r="E33" s="29" t="s">
        <v>46</v>
      </c>
      <c r="F33" s="19"/>
      <c r="G33" s="23">
        <v>131</v>
      </c>
      <c r="H33" s="15">
        <v>10</v>
      </c>
      <c r="I33" s="3">
        <v>49</v>
      </c>
      <c r="J33" s="3">
        <v>65</v>
      </c>
      <c r="K33" s="3">
        <v>17</v>
      </c>
      <c r="L33" s="31">
        <v>1</v>
      </c>
    </row>
    <row r="34" spans="5:12" x14ac:dyDescent="0.25">
      <c r="E34" s="29" t="s">
        <v>47</v>
      </c>
      <c r="F34" s="19"/>
      <c r="G34" s="23">
        <v>11</v>
      </c>
      <c r="H34" s="15">
        <v>2</v>
      </c>
      <c r="I34" s="3">
        <v>3</v>
      </c>
      <c r="J34" s="3">
        <v>4</v>
      </c>
      <c r="K34" s="3">
        <v>3</v>
      </c>
      <c r="L34" s="31">
        <v>0</v>
      </c>
    </row>
    <row r="35" spans="5:12" ht="25.2" x14ac:dyDescent="0.25">
      <c r="E35" s="29" t="s">
        <v>48</v>
      </c>
      <c r="F35" s="19"/>
      <c r="G35" s="23">
        <v>74</v>
      </c>
      <c r="H35" s="15">
        <v>21</v>
      </c>
      <c r="I35" s="3">
        <v>16</v>
      </c>
      <c r="J35" s="3">
        <v>23</v>
      </c>
      <c r="K35" s="3">
        <v>25</v>
      </c>
      <c r="L35" s="31">
        <v>0</v>
      </c>
    </row>
    <row r="36" spans="5:12" x14ac:dyDescent="0.25">
      <c r="E36" s="29" t="s">
        <v>49</v>
      </c>
      <c r="F36" s="19"/>
      <c r="G36" s="23">
        <v>8</v>
      </c>
      <c r="H36" s="15">
        <v>0</v>
      </c>
      <c r="I36" s="3">
        <v>4</v>
      </c>
      <c r="J36" s="3">
        <v>4</v>
      </c>
      <c r="K36" s="3">
        <v>0</v>
      </c>
      <c r="L36" s="31">
        <v>0</v>
      </c>
    </row>
    <row r="37" spans="5:12" x14ac:dyDescent="0.25">
      <c r="E37" s="29" t="s">
        <v>50</v>
      </c>
      <c r="F37" s="19"/>
      <c r="G37" s="23">
        <v>5</v>
      </c>
      <c r="H37" s="15">
        <v>0</v>
      </c>
      <c r="I37" s="3">
        <v>1</v>
      </c>
      <c r="J37" s="3">
        <v>3</v>
      </c>
      <c r="K37" s="3">
        <v>1</v>
      </c>
      <c r="L37" s="31">
        <v>0</v>
      </c>
    </row>
    <row r="38" spans="5:12" x14ac:dyDescent="0.25">
      <c r="E38" s="29" t="s">
        <v>51</v>
      </c>
      <c r="F38" s="19"/>
      <c r="G38" s="23">
        <v>19</v>
      </c>
      <c r="H38" s="15">
        <v>0</v>
      </c>
      <c r="I38" s="3">
        <v>6</v>
      </c>
      <c r="J38" s="3">
        <v>7</v>
      </c>
      <c r="K38" s="3">
        <v>6</v>
      </c>
      <c r="L38" s="31">
        <v>0</v>
      </c>
    </row>
    <row r="39" spans="5:12" x14ac:dyDescent="0.25">
      <c r="E39" s="29" t="s">
        <v>52</v>
      </c>
      <c r="F39" s="19"/>
      <c r="G39" s="23">
        <v>6</v>
      </c>
      <c r="H39" s="15">
        <v>0</v>
      </c>
      <c r="I39" s="3">
        <v>1</v>
      </c>
      <c r="J39" s="3">
        <v>4</v>
      </c>
      <c r="K39" s="3">
        <v>1</v>
      </c>
      <c r="L39" s="31">
        <v>0</v>
      </c>
    </row>
    <row r="40" spans="5:12" x14ac:dyDescent="0.25">
      <c r="E40" s="29" t="s">
        <v>53</v>
      </c>
      <c r="F40" s="19"/>
      <c r="G40" s="23">
        <v>11</v>
      </c>
      <c r="H40" s="15">
        <v>0</v>
      </c>
      <c r="I40" s="3">
        <v>1</v>
      </c>
      <c r="J40" s="3">
        <v>7</v>
      </c>
      <c r="K40" s="3">
        <v>3</v>
      </c>
      <c r="L40" s="31">
        <v>0</v>
      </c>
    </row>
    <row r="41" spans="5:12" x14ac:dyDescent="0.25">
      <c r="E41" s="29" t="s">
        <v>54</v>
      </c>
      <c r="F41" s="19"/>
      <c r="G41" s="23">
        <v>49</v>
      </c>
      <c r="H41" s="15">
        <v>0</v>
      </c>
      <c r="I41" s="3">
        <v>7</v>
      </c>
      <c r="J41" s="3">
        <v>27</v>
      </c>
      <c r="K41" s="3">
        <v>20</v>
      </c>
      <c r="L41" s="31">
        <v>0</v>
      </c>
    </row>
    <row r="42" spans="5:12" x14ac:dyDescent="0.25">
      <c r="E42" s="29" t="s">
        <v>55</v>
      </c>
      <c r="F42" s="19"/>
      <c r="G42" s="23">
        <v>260</v>
      </c>
      <c r="H42" s="15">
        <v>11</v>
      </c>
      <c r="I42" s="3">
        <v>25</v>
      </c>
      <c r="J42" s="3">
        <v>122</v>
      </c>
      <c r="K42" s="3">
        <v>135</v>
      </c>
      <c r="L42" s="31">
        <v>0</v>
      </c>
    </row>
    <row r="43" spans="5:12" x14ac:dyDescent="0.25">
      <c r="E43" s="29" t="s">
        <v>56</v>
      </c>
      <c r="F43" s="19"/>
      <c r="G43" s="23">
        <v>215</v>
      </c>
      <c r="H43" s="15">
        <v>50</v>
      </c>
      <c r="I43" s="3">
        <v>45</v>
      </c>
      <c r="J43" s="3">
        <v>106</v>
      </c>
      <c r="K43" s="3">
        <v>61</v>
      </c>
      <c r="L43" s="31">
        <v>0</v>
      </c>
    </row>
    <row r="44" spans="5:12" x14ac:dyDescent="0.25">
      <c r="E44" s="29" t="s">
        <v>57</v>
      </c>
      <c r="F44" s="19"/>
      <c r="G44" s="23">
        <v>310</v>
      </c>
      <c r="H44" s="15">
        <v>50</v>
      </c>
      <c r="I44" s="3">
        <v>43</v>
      </c>
      <c r="J44" s="3">
        <v>179</v>
      </c>
      <c r="K44" s="3">
        <v>74</v>
      </c>
      <c r="L44" s="31">
        <v>0</v>
      </c>
    </row>
    <row r="45" spans="5:12" x14ac:dyDescent="0.25">
      <c r="E45" s="29" t="s">
        <v>58</v>
      </c>
      <c r="F45" s="19"/>
      <c r="G45" s="23">
        <v>79</v>
      </c>
      <c r="H45" s="15">
        <v>13</v>
      </c>
      <c r="I45" s="3">
        <v>16</v>
      </c>
      <c r="J45" s="3">
        <v>67</v>
      </c>
      <c r="K45" s="3">
        <v>3</v>
      </c>
      <c r="L45" s="31">
        <v>0</v>
      </c>
    </row>
    <row r="46" spans="5:12" x14ac:dyDescent="0.25">
      <c r="E46" s="29" t="s">
        <v>59</v>
      </c>
      <c r="F46" s="19"/>
      <c r="G46" s="23">
        <v>30</v>
      </c>
      <c r="H46" s="15">
        <v>1</v>
      </c>
      <c r="I46" s="3">
        <v>16</v>
      </c>
      <c r="J46" s="3">
        <v>14</v>
      </c>
      <c r="K46" s="3">
        <v>3</v>
      </c>
      <c r="L46" s="31">
        <v>0</v>
      </c>
    </row>
    <row r="47" spans="5:12" x14ac:dyDescent="0.25">
      <c r="E47" s="29" t="s">
        <v>60</v>
      </c>
      <c r="F47" s="19"/>
      <c r="G47" s="23">
        <v>80</v>
      </c>
      <c r="H47" s="15">
        <v>4</v>
      </c>
      <c r="I47" s="3">
        <v>29</v>
      </c>
      <c r="J47" s="3">
        <v>44</v>
      </c>
      <c r="K47" s="3">
        <v>10</v>
      </c>
      <c r="L47" s="31">
        <v>0</v>
      </c>
    </row>
    <row r="48" spans="5:12" x14ac:dyDescent="0.25">
      <c r="E48" s="29" t="s">
        <v>61</v>
      </c>
      <c r="F48" s="19"/>
      <c r="G48" s="23">
        <v>18</v>
      </c>
      <c r="H48" s="15">
        <v>1</v>
      </c>
      <c r="I48" s="3">
        <v>1</v>
      </c>
      <c r="J48" s="3">
        <v>6</v>
      </c>
      <c r="K48" s="3">
        <v>12</v>
      </c>
      <c r="L48" s="31">
        <v>0</v>
      </c>
    </row>
    <row r="49" spans="5:12" x14ac:dyDescent="0.25">
      <c r="E49" s="29" t="s">
        <v>62</v>
      </c>
      <c r="F49" s="19"/>
      <c r="G49" s="23">
        <v>18</v>
      </c>
      <c r="H49" s="15">
        <v>2</v>
      </c>
      <c r="I49" s="3">
        <v>2</v>
      </c>
      <c r="J49" s="3">
        <v>17</v>
      </c>
      <c r="K49" s="3">
        <v>0</v>
      </c>
      <c r="L49" s="31">
        <v>0</v>
      </c>
    </row>
    <row r="50" spans="5:12" x14ac:dyDescent="0.25">
      <c r="E50" s="29" t="s">
        <v>63</v>
      </c>
      <c r="F50" s="19"/>
      <c r="G50" s="23">
        <v>32</v>
      </c>
      <c r="H50" s="15">
        <v>0</v>
      </c>
      <c r="I50" s="3">
        <v>3</v>
      </c>
      <c r="J50" s="3">
        <v>28</v>
      </c>
      <c r="K50" s="3">
        <v>3</v>
      </c>
      <c r="L50" s="31">
        <v>0</v>
      </c>
    </row>
    <row r="51" spans="5:12" x14ac:dyDescent="0.25">
      <c r="E51" s="29" t="s">
        <v>64</v>
      </c>
      <c r="F51" s="19"/>
      <c r="G51" s="23">
        <v>21</v>
      </c>
      <c r="H51" s="15">
        <v>2</v>
      </c>
      <c r="I51" s="3">
        <v>8</v>
      </c>
      <c r="J51" s="3">
        <v>11</v>
      </c>
      <c r="K51" s="3">
        <v>3</v>
      </c>
      <c r="L51" s="31">
        <v>0</v>
      </c>
    </row>
    <row r="52" spans="5:12" x14ac:dyDescent="0.25">
      <c r="E52" s="29" t="s">
        <v>65</v>
      </c>
      <c r="F52" s="19"/>
      <c r="G52" s="23">
        <v>1</v>
      </c>
      <c r="H52" s="15">
        <v>0</v>
      </c>
      <c r="I52" s="3">
        <v>1</v>
      </c>
      <c r="J52" s="3">
        <v>0</v>
      </c>
      <c r="K52" s="3">
        <v>0</v>
      </c>
      <c r="L52" s="31">
        <v>0</v>
      </c>
    </row>
    <row r="53" spans="5:12" x14ac:dyDescent="0.25">
      <c r="E53" s="29" t="s">
        <v>66</v>
      </c>
      <c r="F53" s="19"/>
      <c r="G53" s="23">
        <v>13</v>
      </c>
      <c r="H53" s="15">
        <v>1</v>
      </c>
      <c r="I53" s="3">
        <v>13</v>
      </c>
      <c r="J53" s="3">
        <v>1</v>
      </c>
      <c r="K53" s="3">
        <v>0</v>
      </c>
      <c r="L53" s="31">
        <v>0</v>
      </c>
    </row>
    <row r="54" spans="5:12" x14ac:dyDescent="0.25">
      <c r="E54" s="29" t="s">
        <v>67</v>
      </c>
      <c r="F54" s="19"/>
      <c r="G54" s="23">
        <v>4</v>
      </c>
      <c r="H54" s="15">
        <v>0</v>
      </c>
      <c r="I54" s="3">
        <v>4</v>
      </c>
      <c r="J54" s="3">
        <v>0</v>
      </c>
      <c r="K54" s="3">
        <v>0</v>
      </c>
      <c r="L54" s="31">
        <v>0</v>
      </c>
    </row>
    <row r="55" spans="5:12" x14ac:dyDescent="0.25">
      <c r="E55" s="29" t="s">
        <v>68</v>
      </c>
      <c r="F55" s="19"/>
      <c r="G55" s="23">
        <v>3</v>
      </c>
      <c r="H55" s="15">
        <v>0</v>
      </c>
      <c r="I55" s="3">
        <v>3</v>
      </c>
      <c r="J55" s="3">
        <v>1</v>
      </c>
      <c r="K55" s="3">
        <v>0</v>
      </c>
      <c r="L55" s="31">
        <v>0</v>
      </c>
    </row>
    <row r="56" spans="5:12" x14ac:dyDescent="0.25">
      <c r="E56" s="29" t="s">
        <v>69</v>
      </c>
      <c r="F56" s="19"/>
      <c r="G56" s="23">
        <v>4</v>
      </c>
      <c r="H56" s="15">
        <v>1</v>
      </c>
      <c r="I56" s="3">
        <v>4</v>
      </c>
      <c r="J56" s="3">
        <v>0</v>
      </c>
      <c r="K56" s="3">
        <v>0</v>
      </c>
      <c r="L56" s="31">
        <v>0</v>
      </c>
    </row>
    <row r="57" spans="5:12" x14ac:dyDescent="0.25">
      <c r="E57" s="29" t="s">
        <v>70</v>
      </c>
      <c r="F57" s="19"/>
      <c r="G57" s="23">
        <v>1</v>
      </c>
      <c r="H57" s="15">
        <v>0</v>
      </c>
      <c r="I57" s="3">
        <v>1</v>
      </c>
      <c r="J57" s="3">
        <v>0</v>
      </c>
      <c r="K57" s="3">
        <v>0</v>
      </c>
      <c r="L57" s="31">
        <v>0</v>
      </c>
    </row>
    <row r="58" spans="5:12" x14ac:dyDescent="0.25">
      <c r="E58" s="29" t="s">
        <v>71</v>
      </c>
      <c r="F58" s="19"/>
      <c r="G58" s="23">
        <v>3</v>
      </c>
      <c r="H58" s="15">
        <v>2</v>
      </c>
      <c r="I58" s="3">
        <v>0</v>
      </c>
      <c r="J58" s="3">
        <v>2</v>
      </c>
      <c r="K58" s="3">
        <v>0</v>
      </c>
      <c r="L58" s="31">
        <v>0</v>
      </c>
    </row>
    <row r="59" spans="5:12" x14ac:dyDescent="0.25">
      <c r="E59" s="29" t="s">
        <v>72</v>
      </c>
      <c r="F59" s="19"/>
      <c r="G59" s="23">
        <v>2</v>
      </c>
      <c r="H59" s="15">
        <v>0</v>
      </c>
      <c r="I59" s="3">
        <v>2</v>
      </c>
      <c r="J59" s="3">
        <v>0</v>
      </c>
      <c r="K59" s="3">
        <v>1</v>
      </c>
      <c r="L59" s="31">
        <v>0</v>
      </c>
    </row>
    <row r="60" spans="5:12" x14ac:dyDescent="0.25">
      <c r="E60" s="29" t="s">
        <v>73</v>
      </c>
      <c r="F60" s="19"/>
      <c r="G60" s="23">
        <v>29</v>
      </c>
      <c r="H60" s="15">
        <v>15</v>
      </c>
      <c r="I60" s="3">
        <v>22</v>
      </c>
      <c r="J60" s="3">
        <v>18</v>
      </c>
      <c r="K60" s="3">
        <v>16</v>
      </c>
      <c r="L60" s="31">
        <v>0</v>
      </c>
    </row>
    <row r="61" spans="5:12" x14ac:dyDescent="0.25">
      <c r="E61" s="29" t="s">
        <v>74</v>
      </c>
      <c r="F61" s="19"/>
      <c r="G61" s="23">
        <v>60</v>
      </c>
      <c r="H61" s="15">
        <v>14</v>
      </c>
      <c r="I61" s="3">
        <v>39</v>
      </c>
      <c r="J61" s="3">
        <v>22</v>
      </c>
      <c r="K61" s="3">
        <v>14</v>
      </c>
      <c r="L61" s="31">
        <v>0</v>
      </c>
    </row>
    <row r="62" spans="5:12" x14ac:dyDescent="0.25">
      <c r="E62" s="29" t="s">
        <v>75</v>
      </c>
      <c r="F62" s="19"/>
      <c r="G62" s="23">
        <v>13</v>
      </c>
      <c r="H62" s="15">
        <v>2</v>
      </c>
      <c r="I62" s="3">
        <v>11</v>
      </c>
      <c r="J62" s="3">
        <v>3</v>
      </c>
      <c r="K62" s="3">
        <v>0</v>
      </c>
      <c r="L62" s="31">
        <v>0</v>
      </c>
    </row>
    <row r="63" spans="5:12" x14ac:dyDescent="0.25">
      <c r="E63" s="29" t="s">
        <v>76</v>
      </c>
      <c r="F63" s="19"/>
      <c r="G63" s="23">
        <v>30</v>
      </c>
      <c r="H63" s="15">
        <v>7</v>
      </c>
      <c r="I63" s="3">
        <v>27</v>
      </c>
      <c r="J63" s="3">
        <v>2</v>
      </c>
      <c r="K63" s="3">
        <v>0</v>
      </c>
      <c r="L63" s="31">
        <v>0</v>
      </c>
    </row>
    <row r="64" spans="5:12" x14ac:dyDescent="0.25">
      <c r="E64" s="29" t="s">
        <v>77</v>
      </c>
      <c r="F64" s="19"/>
      <c r="G64" s="23">
        <v>1</v>
      </c>
      <c r="H64" s="15">
        <v>0</v>
      </c>
      <c r="I64" s="3">
        <v>1</v>
      </c>
      <c r="J64" s="3">
        <v>0</v>
      </c>
      <c r="K64" s="3">
        <v>0</v>
      </c>
      <c r="L64" s="31">
        <v>0</v>
      </c>
    </row>
    <row r="65" spans="5:12" x14ac:dyDescent="0.25">
      <c r="E65" s="29" t="s">
        <v>78</v>
      </c>
      <c r="F65" s="19"/>
      <c r="G65" s="23">
        <v>1</v>
      </c>
      <c r="H65" s="15">
        <v>0</v>
      </c>
      <c r="I65" s="3">
        <v>1</v>
      </c>
      <c r="J65" s="3">
        <v>0</v>
      </c>
      <c r="K65" s="3">
        <v>0</v>
      </c>
      <c r="L65" s="31">
        <v>0</v>
      </c>
    </row>
    <row r="66" spans="5:12" x14ac:dyDescent="0.25">
      <c r="E66" s="29" t="s">
        <v>79</v>
      </c>
      <c r="F66" s="19"/>
      <c r="G66" s="23">
        <v>41</v>
      </c>
      <c r="H66" s="15">
        <v>10</v>
      </c>
      <c r="I66" s="3">
        <v>37</v>
      </c>
      <c r="J66" s="3">
        <v>11</v>
      </c>
      <c r="K66" s="3">
        <v>2</v>
      </c>
      <c r="L66" s="31">
        <v>0</v>
      </c>
    </row>
    <row r="67" spans="5:12" x14ac:dyDescent="0.25">
      <c r="E67" s="29" t="s">
        <v>80</v>
      </c>
      <c r="F67" s="19"/>
      <c r="G67" s="23">
        <v>49</v>
      </c>
      <c r="H67" s="15">
        <v>14</v>
      </c>
      <c r="I67" s="3">
        <v>48</v>
      </c>
      <c r="J67" s="3">
        <v>8</v>
      </c>
      <c r="K67" s="3">
        <v>1</v>
      </c>
      <c r="L67" s="31">
        <v>0</v>
      </c>
    </row>
    <row r="68" spans="5:12" x14ac:dyDescent="0.25">
      <c r="E68" s="29" t="s">
        <v>81</v>
      </c>
      <c r="F68" s="19"/>
      <c r="G68" s="23">
        <v>14</v>
      </c>
      <c r="H68" s="15">
        <v>0</v>
      </c>
      <c r="I68" s="3">
        <v>12</v>
      </c>
      <c r="J68" s="3">
        <v>2</v>
      </c>
      <c r="K68" s="3">
        <v>1</v>
      </c>
      <c r="L68" s="31">
        <v>0</v>
      </c>
    </row>
    <row r="69" spans="5:12" x14ac:dyDescent="0.25">
      <c r="E69" s="29" t="s">
        <v>82</v>
      </c>
      <c r="F69" s="19"/>
      <c r="G69" s="23">
        <v>1</v>
      </c>
      <c r="H69" s="15">
        <v>0</v>
      </c>
      <c r="I69" s="3">
        <v>1</v>
      </c>
      <c r="J69" s="3">
        <v>0</v>
      </c>
      <c r="K69" s="3">
        <v>0</v>
      </c>
      <c r="L69" s="31">
        <v>0</v>
      </c>
    </row>
    <row r="70" spans="5:12" x14ac:dyDescent="0.25">
      <c r="E70" s="29" t="s">
        <v>83</v>
      </c>
      <c r="F70" s="19"/>
      <c r="G70" s="23">
        <v>8</v>
      </c>
      <c r="H70" s="15">
        <v>1</v>
      </c>
      <c r="I70" s="3">
        <v>4</v>
      </c>
      <c r="J70" s="3">
        <v>3</v>
      </c>
      <c r="K70" s="3">
        <v>0</v>
      </c>
      <c r="L70" s="31">
        <v>0</v>
      </c>
    </row>
    <row r="71" spans="5:12" x14ac:dyDescent="0.25">
      <c r="E71" s="29" t="s">
        <v>84</v>
      </c>
      <c r="F71" s="19"/>
      <c r="G71" s="23">
        <v>2</v>
      </c>
      <c r="H71" s="15">
        <v>0</v>
      </c>
      <c r="I71" s="3">
        <v>2</v>
      </c>
      <c r="J71" s="3">
        <v>0</v>
      </c>
      <c r="K71" s="3">
        <v>0</v>
      </c>
      <c r="L71" s="31">
        <v>0</v>
      </c>
    </row>
    <row r="72" spans="5:12" x14ac:dyDescent="0.25">
      <c r="E72" s="29" t="s">
        <v>85</v>
      </c>
      <c r="F72" s="19"/>
      <c r="G72" s="23">
        <v>2</v>
      </c>
      <c r="H72" s="15">
        <v>0</v>
      </c>
      <c r="I72" s="3">
        <v>1</v>
      </c>
      <c r="J72" s="3">
        <v>1</v>
      </c>
      <c r="K72" s="3">
        <v>1</v>
      </c>
      <c r="L72" s="31">
        <v>0</v>
      </c>
    </row>
    <row r="73" spans="5:12" x14ac:dyDescent="0.25">
      <c r="E73" s="29" t="s">
        <v>86</v>
      </c>
      <c r="F73" s="19"/>
      <c r="G73" s="23">
        <v>26</v>
      </c>
      <c r="H73" s="15">
        <v>0</v>
      </c>
      <c r="I73" s="3">
        <v>7</v>
      </c>
      <c r="J73" s="3">
        <v>15</v>
      </c>
      <c r="K73" s="3">
        <v>10</v>
      </c>
      <c r="L73" s="31">
        <v>0</v>
      </c>
    </row>
    <row r="74" spans="5:12" x14ac:dyDescent="0.25">
      <c r="E74" s="29" t="s">
        <v>87</v>
      </c>
      <c r="F74" s="19"/>
      <c r="G74" s="23">
        <v>7</v>
      </c>
      <c r="H74" s="15">
        <v>0</v>
      </c>
      <c r="I74" s="3">
        <v>4</v>
      </c>
      <c r="J74" s="3">
        <v>3</v>
      </c>
      <c r="K74" s="3">
        <v>0</v>
      </c>
      <c r="L74" s="31">
        <v>0</v>
      </c>
    </row>
    <row r="75" spans="5:12" x14ac:dyDescent="0.25">
      <c r="E75" s="29" t="s">
        <v>88</v>
      </c>
      <c r="F75" s="19"/>
      <c r="G75" s="23">
        <v>77</v>
      </c>
      <c r="H75" s="15">
        <v>21</v>
      </c>
      <c r="I75" s="3">
        <v>45</v>
      </c>
      <c r="J75" s="3">
        <v>34</v>
      </c>
      <c r="K75" s="3">
        <v>16</v>
      </c>
      <c r="L75" s="31">
        <v>0</v>
      </c>
    </row>
    <row r="76" spans="5:12" x14ac:dyDescent="0.25">
      <c r="E76" s="29" t="s">
        <v>89</v>
      </c>
      <c r="F76" s="19"/>
      <c r="G76" s="23">
        <v>156</v>
      </c>
      <c r="H76" s="15">
        <v>1</v>
      </c>
      <c r="I76" s="3">
        <v>101</v>
      </c>
      <c r="J76" s="3">
        <v>71</v>
      </c>
      <c r="K76" s="3">
        <v>4</v>
      </c>
      <c r="L76" s="31">
        <v>0</v>
      </c>
    </row>
    <row r="77" spans="5:12" x14ac:dyDescent="0.25">
      <c r="E77" s="29" t="s">
        <v>90</v>
      </c>
      <c r="F77" s="19"/>
      <c r="G77" s="23">
        <v>34</v>
      </c>
      <c r="H77" s="15">
        <v>0</v>
      </c>
      <c r="I77" s="3">
        <v>22</v>
      </c>
      <c r="J77" s="3">
        <v>17</v>
      </c>
      <c r="K77" s="3">
        <v>3</v>
      </c>
      <c r="L77" s="31">
        <v>0</v>
      </c>
    </row>
    <row r="78" spans="5:12" x14ac:dyDescent="0.25">
      <c r="E78" s="29" t="s">
        <v>91</v>
      </c>
      <c r="F78" s="19"/>
      <c r="G78" s="23">
        <v>8</v>
      </c>
      <c r="H78" s="15">
        <v>0</v>
      </c>
      <c r="I78" s="3">
        <v>5</v>
      </c>
      <c r="J78" s="3">
        <v>4</v>
      </c>
      <c r="K78" s="3">
        <v>0</v>
      </c>
      <c r="L78" s="31">
        <v>0</v>
      </c>
    </row>
    <row r="79" spans="5:12" x14ac:dyDescent="0.25">
      <c r="E79" s="29" t="s">
        <v>92</v>
      </c>
      <c r="F79" s="19"/>
      <c r="G79" s="23">
        <v>3</v>
      </c>
      <c r="H79" s="15">
        <v>0</v>
      </c>
      <c r="I79" s="3">
        <v>1</v>
      </c>
      <c r="J79" s="3">
        <v>2</v>
      </c>
      <c r="K79" s="3">
        <v>0</v>
      </c>
      <c r="L79" s="31">
        <v>0</v>
      </c>
    </row>
    <row r="80" spans="5:12" x14ac:dyDescent="0.25">
      <c r="E80" s="29" t="s">
        <v>93</v>
      </c>
      <c r="F80" s="19"/>
      <c r="G80" s="23">
        <v>2</v>
      </c>
      <c r="H80" s="15">
        <v>0</v>
      </c>
      <c r="I80" s="3">
        <v>2</v>
      </c>
      <c r="J80" s="3">
        <v>0</v>
      </c>
      <c r="K80" s="3">
        <v>0</v>
      </c>
      <c r="L80" s="31">
        <v>0</v>
      </c>
    </row>
    <row r="81" spans="5:12" x14ac:dyDescent="0.25">
      <c r="E81" s="29" t="s">
        <v>94</v>
      </c>
      <c r="F81" s="19"/>
      <c r="G81" s="23">
        <v>56</v>
      </c>
      <c r="H81" s="15">
        <v>22</v>
      </c>
      <c r="I81" s="3">
        <v>21</v>
      </c>
      <c r="J81" s="3">
        <v>34</v>
      </c>
      <c r="K81" s="3">
        <v>7</v>
      </c>
      <c r="L81" s="31">
        <v>0</v>
      </c>
    </row>
    <row r="82" spans="5:12" x14ac:dyDescent="0.25">
      <c r="E82" s="29" t="s">
        <v>95</v>
      </c>
      <c r="F82" s="19"/>
      <c r="G82" s="23">
        <v>2</v>
      </c>
      <c r="H82" s="15">
        <v>0</v>
      </c>
      <c r="I82" s="3">
        <v>0</v>
      </c>
      <c r="J82" s="3">
        <v>2</v>
      </c>
      <c r="K82" s="3">
        <v>0</v>
      </c>
      <c r="L82" s="31">
        <v>0</v>
      </c>
    </row>
    <row r="83" spans="5:12" x14ac:dyDescent="0.25">
      <c r="E83" s="29" t="s">
        <v>96</v>
      </c>
      <c r="F83" s="19"/>
      <c r="G83" s="23">
        <v>23</v>
      </c>
      <c r="H83" s="15">
        <v>1</v>
      </c>
      <c r="I83" s="3">
        <v>12</v>
      </c>
      <c r="J83" s="3">
        <v>11</v>
      </c>
      <c r="K83" s="3">
        <v>1</v>
      </c>
      <c r="L83" s="31">
        <v>0</v>
      </c>
    </row>
    <row r="84" spans="5:12" x14ac:dyDescent="0.25">
      <c r="E84" s="29" t="s">
        <v>97</v>
      </c>
      <c r="F84" s="19"/>
      <c r="G84" s="23">
        <v>10</v>
      </c>
      <c r="H84" s="15">
        <v>0</v>
      </c>
      <c r="I84" s="3">
        <v>7</v>
      </c>
      <c r="J84" s="3">
        <v>3</v>
      </c>
      <c r="K84" s="3">
        <v>0</v>
      </c>
      <c r="L84" s="31">
        <v>0</v>
      </c>
    </row>
    <row r="85" spans="5:12" x14ac:dyDescent="0.25">
      <c r="E85" s="29" t="s">
        <v>98</v>
      </c>
      <c r="F85" s="19"/>
      <c r="G85" s="23">
        <v>71</v>
      </c>
      <c r="H85" s="15">
        <v>0</v>
      </c>
      <c r="I85" s="3">
        <v>34</v>
      </c>
      <c r="J85" s="3">
        <v>37</v>
      </c>
      <c r="K85" s="3">
        <v>8</v>
      </c>
      <c r="L85" s="31">
        <v>1</v>
      </c>
    </row>
    <row r="86" spans="5:12" x14ac:dyDescent="0.25">
      <c r="E86" s="29" t="s">
        <v>99</v>
      </c>
      <c r="F86" s="19"/>
      <c r="G86" s="23">
        <v>2</v>
      </c>
      <c r="H86" s="15">
        <v>0</v>
      </c>
      <c r="I86" s="3">
        <v>0</v>
      </c>
      <c r="J86" s="3">
        <v>2</v>
      </c>
      <c r="K86" s="3">
        <v>0</v>
      </c>
      <c r="L86" s="31">
        <v>0</v>
      </c>
    </row>
    <row r="87" spans="5:12" x14ac:dyDescent="0.25">
      <c r="E87" s="29" t="s">
        <v>100</v>
      </c>
      <c r="F87" s="19"/>
      <c r="G87" s="23">
        <v>2</v>
      </c>
      <c r="H87" s="15">
        <v>1</v>
      </c>
      <c r="I87" s="3">
        <v>1</v>
      </c>
      <c r="J87" s="3">
        <v>1</v>
      </c>
      <c r="K87" s="3">
        <v>1</v>
      </c>
      <c r="L87" s="31">
        <v>0</v>
      </c>
    </row>
    <row r="88" spans="5:12" x14ac:dyDescent="0.25">
      <c r="E88" s="29" t="s">
        <v>101</v>
      </c>
      <c r="F88" s="19"/>
      <c r="G88" s="23">
        <v>1</v>
      </c>
      <c r="H88" s="15">
        <v>0</v>
      </c>
      <c r="I88" s="3">
        <v>0</v>
      </c>
      <c r="J88" s="3">
        <v>1</v>
      </c>
      <c r="K88" s="3">
        <v>0</v>
      </c>
      <c r="L88" s="31">
        <v>0</v>
      </c>
    </row>
    <row r="89" spans="5:12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1</v>
      </c>
      <c r="L89" s="31">
        <v>0</v>
      </c>
    </row>
    <row r="90" spans="5:12" x14ac:dyDescent="0.25">
      <c r="E90" s="29" t="s">
        <v>103</v>
      </c>
      <c r="F90" s="19"/>
      <c r="G90" s="23">
        <v>1</v>
      </c>
      <c r="H90" s="15">
        <v>0</v>
      </c>
      <c r="I90" s="3">
        <v>1</v>
      </c>
      <c r="J90" s="3">
        <v>0</v>
      </c>
      <c r="K90" s="3">
        <v>0</v>
      </c>
      <c r="L90" s="31">
        <v>0</v>
      </c>
    </row>
    <row r="91" spans="5:12" x14ac:dyDescent="0.25">
      <c r="E91" s="29" t="s">
        <v>104</v>
      </c>
      <c r="F91" s="19"/>
      <c r="G91" s="23">
        <v>1</v>
      </c>
      <c r="H91" s="15">
        <v>0</v>
      </c>
      <c r="I91" s="3">
        <v>1</v>
      </c>
      <c r="J91" s="3">
        <v>0</v>
      </c>
      <c r="K91" s="3">
        <v>0</v>
      </c>
      <c r="L91" s="31">
        <v>0</v>
      </c>
    </row>
    <row r="92" spans="5:12" x14ac:dyDescent="0.25">
      <c r="E92" s="29" t="s">
        <v>105</v>
      </c>
      <c r="F92" s="19"/>
      <c r="G92" s="23">
        <v>1</v>
      </c>
      <c r="H92" s="15">
        <v>0</v>
      </c>
      <c r="I92" s="3">
        <v>0</v>
      </c>
      <c r="J92" s="3">
        <v>1</v>
      </c>
      <c r="K92" s="3">
        <v>0</v>
      </c>
      <c r="L92" s="31">
        <v>0</v>
      </c>
    </row>
    <row r="93" spans="5:12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0</v>
      </c>
      <c r="K93" s="3">
        <v>1</v>
      </c>
      <c r="L93" s="31">
        <v>0</v>
      </c>
    </row>
    <row r="94" spans="5:12" x14ac:dyDescent="0.25">
      <c r="E94" s="29" t="s">
        <v>107</v>
      </c>
      <c r="F94" s="19"/>
      <c r="G94" s="23">
        <v>3</v>
      </c>
      <c r="H94" s="15">
        <v>0</v>
      </c>
      <c r="I94" s="3">
        <v>0</v>
      </c>
      <c r="J94" s="3">
        <v>1</v>
      </c>
      <c r="K94" s="3">
        <v>2</v>
      </c>
      <c r="L94" s="31">
        <v>0</v>
      </c>
    </row>
    <row r="95" spans="5:12" x14ac:dyDescent="0.25">
      <c r="E95" s="29" t="s">
        <v>108</v>
      </c>
      <c r="F95" s="19"/>
      <c r="G95" s="23">
        <v>2</v>
      </c>
      <c r="H95" s="15">
        <v>0</v>
      </c>
      <c r="I95" s="3">
        <v>0</v>
      </c>
      <c r="J95" s="3">
        <v>1</v>
      </c>
      <c r="K95" s="3">
        <v>1</v>
      </c>
      <c r="L95" s="31">
        <v>0</v>
      </c>
    </row>
    <row r="96" spans="5:12" x14ac:dyDescent="0.25">
      <c r="E96" s="29" t="s">
        <v>109</v>
      </c>
      <c r="F96" s="19"/>
      <c r="G96" s="23">
        <v>2</v>
      </c>
      <c r="H96" s="15">
        <v>0</v>
      </c>
      <c r="I96" s="3">
        <v>1</v>
      </c>
      <c r="J96" s="3">
        <v>1</v>
      </c>
      <c r="K96" s="3">
        <v>0</v>
      </c>
      <c r="L96" s="31">
        <v>0</v>
      </c>
    </row>
    <row r="97" spans="5:12" x14ac:dyDescent="0.25">
      <c r="E97" s="29" t="s">
        <v>110</v>
      </c>
      <c r="F97" s="19"/>
      <c r="G97" s="23">
        <v>1</v>
      </c>
      <c r="H97" s="15">
        <v>0</v>
      </c>
      <c r="I97" s="3">
        <v>0</v>
      </c>
      <c r="J97" s="3">
        <v>1</v>
      </c>
      <c r="K97" s="3">
        <v>0</v>
      </c>
      <c r="L97" s="31">
        <v>0</v>
      </c>
    </row>
    <row r="98" spans="5:12" x14ac:dyDescent="0.25">
      <c r="E98" s="29" t="s">
        <v>111</v>
      </c>
      <c r="F98" s="19"/>
      <c r="G98" s="23">
        <v>1</v>
      </c>
      <c r="H98" s="15">
        <v>0</v>
      </c>
      <c r="I98" s="3">
        <v>1</v>
      </c>
      <c r="J98" s="3">
        <v>0</v>
      </c>
      <c r="K98" s="3">
        <v>0</v>
      </c>
      <c r="L98" s="31">
        <v>0</v>
      </c>
    </row>
    <row r="99" spans="5:12" x14ac:dyDescent="0.25">
      <c r="E99" s="29" t="s">
        <v>112</v>
      </c>
      <c r="F99" s="19"/>
      <c r="G99" s="23">
        <v>1</v>
      </c>
      <c r="H99" s="15">
        <v>0</v>
      </c>
      <c r="I99" s="3">
        <v>1</v>
      </c>
      <c r="J99" s="3">
        <v>0</v>
      </c>
      <c r="K99" s="3">
        <v>0</v>
      </c>
      <c r="L99" s="31">
        <v>0</v>
      </c>
    </row>
    <row r="100" spans="5:12" x14ac:dyDescent="0.25">
      <c r="E100" s="29" t="s">
        <v>113</v>
      </c>
      <c r="F100" s="19"/>
      <c r="G100" s="23">
        <v>5</v>
      </c>
      <c r="H100" s="15">
        <v>2</v>
      </c>
      <c r="I100" s="3">
        <v>2</v>
      </c>
      <c r="J100" s="3">
        <v>4</v>
      </c>
      <c r="K100" s="3">
        <v>1</v>
      </c>
      <c r="L100" s="31">
        <v>0</v>
      </c>
    </row>
    <row r="101" spans="5:12" x14ac:dyDescent="0.25">
      <c r="E101" s="29" t="s">
        <v>114</v>
      </c>
      <c r="F101" s="19"/>
      <c r="G101" s="23">
        <v>1</v>
      </c>
      <c r="H101" s="15">
        <v>0</v>
      </c>
      <c r="I101" s="3">
        <v>1</v>
      </c>
      <c r="J101" s="3">
        <v>0</v>
      </c>
      <c r="K101" s="3">
        <v>0</v>
      </c>
      <c r="L101" s="31">
        <v>0</v>
      </c>
    </row>
    <row r="102" spans="5:12" x14ac:dyDescent="0.25">
      <c r="E102" s="29" t="s">
        <v>115</v>
      </c>
      <c r="F102" s="19"/>
      <c r="G102" s="23">
        <v>1</v>
      </c>
      <c r="H102" s="15">
        <v>0</v>
      </c>
      <c r="I102" s="3">
        <v>0</v>
      </c>
      <c r="J102" s="3">
        <v>1</v>
      </c>
      <c r="K102" s="3">
        <v>0</v>
      </c>
      <c r="L102" s="31">
        <v>0</v>
      </c>
    </row>
    <row r="103" spans="5:12" x14ac:dyDescent="0.25">
      <c r="E103" s="29" t="s">
        <v>116</v>
      </c>
      <c r="F103" s="19"/>
      <c r="G103" s="23">
        <v>3</v>
      </c>
      <c r="H103" s="15">
        <v>1</v>
      </c>
      <c r="I103" s="3">
        <v>3</v>
      </c>
      <c r="J103" s="3">
        <v>1</v>
      </c>
      <c r="K103" s="3">
        <v>0</v>
      </c>
      <c r="L103" s="31">
        <v>0</v>
      </c>
    </row>
    <row r="104" spans="5:12" x14ac:dyDescent="0.25">
      <c r="E104" s="29" t="s">
        <v>117</v>
      </c>
      <c r="F104" s="19"/>
      <c r="G104" s="23">
        <v>1</v>
      </c>
      <c r="H104" s="15">
        <v>0</v>
      </c>
      <c r="I104" s="3">
        <v>0</v>
      </c>
      <c r="J104" s="3">
        <v>0</v>
      </c>
      <c r="K104" s="3">
        <v>1</v>
      </c>
      <c r="L104" s="31">
        <v>0</v>
      </c>
    </row>
    <row r="105" spans="5:12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1</v>
      </c>
      <c r="K105" s="3">
        <v>0</v>
      </c>
      <c r="L105" s="31">
        <v>0</v>
      </c>
    </row>
    <row r="106" spans="5:12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1">
        <v>0</v>
      </c>
    </row>
    <row r="107" spans="5:12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1">
        <v>0</v>
      </c>
    </row>
    <row r="108" spans="5:12" x14ac:dyDescent="0.25">
      <c r="E108" s="29" t="s">
        <v>121</v>
      </c>
      <c r="F108" s="19"/>
      <c r="G108" s="23">
        <v>2</v>
      </c>
      <c r="H108" s="15">
        <v>0</v>
      </c>
      <c r="I108" s="3">
        <v>1</v>
      </c>
      <c r="J108" s="3">
        <v>1</v>
      </c>
      <c r="K108" s="3">
        <v>0</v>
      </c>
      <c r="L108" s="31">
        <v>0</v>
      </c>
    </row>
    <row r="109" spans="5:12" x14ac:dyDescent="0.25">
      <c r="E109" s="29" t="s">
        <v>122</v>
      </c>
      <c r="F109" s="19"/>
      <c r="G109" s="23">
        <v>1</v>
      </c>
      <c r="H109" s="15">
        <v>0</v>
      </c>
      <c r="I109" s="3">
        <v>0</v>
      </c>
      <c r="J109" s="3">
        <v>1</v>
      </c>
      <c r="K109" s="3">
        <v>0</v>
      </c>
      <c r="L109" s="31">
        <v>0</v>
      </c>
    </row>
    <row r="110" spans="5:12" x14ac:dyDescent="0.25">
      <c r="E110" s="29" t="s">
        <v>123</v>
      </c>
      <c r="F110" s="19"/>
      <c r="G110" s="23">
        <v>2</v>
      </c>
      <c r="H110" s="15">
        <v>0</v>
      </c>
      <c r="I110" s="3">
        <v>1</v>
      </c>
      <c r="J110" s="3">
        <v>1</v>
      </c>
      <c r="K110" s="3">
        <v>0</v>
      </c>
      <c r="L110" s="31">
        <v>0</v>
      </c>
    </row>
    <row r="111" spans="5:12" x14ac:dyDescent="0.25">
      <c r="E111" s="29" t="s">
        <v>124</v>
      </c>
      <c r="F111" s="19"/>
      <c r="G111" s="23">
        <v>10</v>
      </c>
      <c r="H111" s="15">
        <v>0</v>
      </c>
      <c r="I111" s="3">
        <v>0</v>
      </c>
      <c r="J111" s="3">
        <v>3</v>
      </c>
      <c r="K111" s="3">
        <v>7</v>
      </c>
      <c r="L111" s="31">
        <v>0</v>
      </c>
    </row>
    <row r="112" spans="5:12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2</v>
      </c>
      <c r="K112" s="3">
        <v>0</v>
      </c>
      <c r="L112" s="31">
        <v>0</v>
      </c>
    </row>
    <row r="113" spans="5:12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1">
        <v>0</v>
      </c>
    </row>
    <row r="114" spans="5:12" x14ac:dyDescent="0.25">
      <c r="E114" s="29" t="s">
        <v>127</v>
      </c>
      <c r="F114" s="19"/>
      <c r="G114" s="23">
        <v>1</v>
      </c>
      <c r="H114" s="15">
        <v>0</v>
      </c>
      <c r="I114" s="3">
        <v>0</v>
      </c>
      <c r="J114" s="3">
        <v>0</v>
      </c>
      <c r="K114" s="3">
        <v>1</v>
      </c>
      <c r="L114" s="31">
        <v>0</v>
      </c>
    </row>
    <row r="115" spans="5:12" x14ac:dyDescent="0.25">
      <c r="E115" s="29" t="s">
        <v>128</v>
      </c>
      <c r="F115" s="19"/>
      <c r="G115" s="23">
        <v>1</v>
      </c>
      <c r="H115" s="15">
        <v>0</v>
      </c>
      <c r="I115" s="3">
        <v>1</v>
      </c>
      <c r="J115" s="3">
        <v>1</v>
      </c>
      <c r="K115" s="3">
        <v>0</v>
      </c>
      <c r="L115" s="31">
        <v>0</v>
      </c>
    </row>
    <row r="116" spans="5:12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1">
        <v>0</v>
      </c>
    </row>
    <row r="117" spans="5:12" x14ac:dyDescent="0.25">
      <c r="E117" s="29" t="s">
        <v>130</v>
      </c>
      <c r="F117" s="19"/>
      <c r="G117" s="23">
        <v>2</v>
      </c>
      <c r="H117" s="15">
        <v>0</v>
      </c>
      <c r="I117" s="3">
        <v>1</v>
      </c>
      <c r="J117" s="3">
        <v>1</v>
      </c>
      <c r="K117" s="3">
        <v>0</v>
      </c>
      <c r="L117" s="31">
        <v>0</v>
      </c>
    </row>
    <row r="118" spans="5:12" x14ac:dyDescent="0.25">
      <c r="E118" s="29" t="s">
        <v>131</v>
      </c>
      <c r="F118" s="19"/>
      <c r="G118" s="23">
        <v>1</v>
      </c>
      <c r="H118" s="15">
        <v>0</v>
      </c>
      <c r="I118" s="3">
        <v>0</v>
      </c>
      <c r="J118" s="3">
        <v>0</v>
      </c>
      <c r="K118" s="3">
        <v>1</v>
      </c>
      <c r="L118" s="31">
        <v>0</v>
      </c>
    </row>
    <row r="119" spans="5:12" x14ac:dyDescent="0.25">
      <c r="E119" s="29" t="s">
        <v>132</v>
      </c>
      <c r="F119" s="19"/>
      <c r="G119" s="23">
        <v>3</v>
      </c>
      <c r="H119" s="15">
        <v>0</v>
      </c>
      <c r="I119" s="3">
        <v>0</v>
      </c>
      <c r="J119" s="3">
        <v>2</v>
      </c>
      <c r="K119" s="3">
        <v>1</v>
      </c>
      <c r="L119" s="31">
        <v>0</v>
      </c>
    </row>
    <row r="120" spans="5:12" x14ac:dyDescent="0.25">
      <c r="E120" s="29" t="s">
        <v>133</v>
      </c>
      <c r="F120" s="19"/>
      <c r="G120" s="23">
        <v>1</v>
      </c>
      <c r="H120" s="15">
        <v>0</v>
      </c>
      <c r="I120" s="3">
        <v>1</v>
      </c>
      <c r="J120" s="3">
        <v>1</v>
      </c>
      <c r="K120" s="3">
        <v>0</v>
      </c>
      <c r="L120" s="31">
        <v>0</v>
      </c>
    </row>
    <row r="121" spans="5:12" x14ac:dyDescent="0.25">
      <c r="E121" s="29" t="s">
        <v>134</v>
      </c>
      <c r="F121" s="19"/>
      <c r="G121" s="23">
        <v>2</v>
      </c>
      <c r="H121" s="15">
        <v>0</v>
      </c>
      <c r="I121" s="3">
        <v>0</v>
      </c>
      <c r="J121" s="3">
        <v>0</v>
      </c>
      <c r="K121" s="3">
        <v>2</v>
      </c>
      <c r="L121" s="31">
        <v>0</v>
      </c>
    </row>
    <row r="122" spans="5:12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1</v>
      </c>
      <c r="K122" s="3">
        <v>0</v>
      </c>
      <c r="L122" s="31">
        <v>0</v>
      </c>
    </row>
    <row r="123" spans="5:12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1">
        <v>0</v>
      </c>
    </row>
    <row r="124" spans="5:12" x14ac:dyDescent="0.25">
      <c r="E124" s="29" t="s">
        <v>137</v>
      </c>
      <c r="F124" s="19"/>
      <c r="G124" s="23">
        <v>2</v>
      </c>
      <c r="H124" s="15">
        <v>0</v>
      </c>
      <c r="I124" s="3">
        <v>0</v>
      </c>
      <c r="J124" s="3">
        <v>1</v>
      </c>
      <c r="K124" s="3">
        <v>1</v>
      </c>
      <c r="L124" s="31">
        <v>0</v>
      </c>
    </row>
    <row r="125" spans="5:12" x14ac:dyDescent="0.25">
      <c r="E125" s="29" t="s">
        <v>138</v>
      </c>
      <c r="F125" s="19"/>
      <c r="G125" s="23">
        <v>1</v>
      </c>
      <c r="H125" s="15">
        <v>0</v>
      </c>
      <c r="I125" s="3">
        <v>0</v>
      </c>
      <c r="J125" s="3">
        <v>0</v>
      </c>
      <c r="K125" s="3">
        <v>0</v>
      </c>
      <c r="L125" s="31">
        <v>1</v>
      </c>
    </row>
    <row r="126" spans="5:12" x14ac:dyDescent="0.25">
      <c r="E126" s="29" t="s">
        <v>139</v>
      </c>
      <c r="F126" s="19"/>
      <c r="G126" s="23">
        <v>1</v>
      </c>
      <c r="H126" s="15">
        <v>0</v>
      </c>
      <c r="I126" s="3">
        <v>0</v>
      </c>
      <c r="J126" s="3">
        <v>1</v>
      </c>
      <c r="K126" s="3">
        <v>1</v>
      </c>
      <c r="L126" s="31">
        <v>0</v>
      </c>
    </row>
    <row r="127" spans="5:12" x14ac:dyDescent="0.25">
      <c r="E127" s="29" t="s">
        <v>140</v>
      </c>
      <c r="F127" s="19"/>
      <c r="G127" s="23">
        <v>5</v>
      </c>
      <c r="H127" s="15">
        <v>0</v>
      </c>
      <c r="I127" s="3">
        <v>0</v>
      </c>
      <c r="J127" s="3">
        <v>2</v>
      </c>
      <c r="K127" s="3">
        <v>3</v>
      </c>
      <c r="L127" s="31">
        <v>0</v>
      </c>
    </row>
    <row r="128" spans="5:12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1">
        <v>0</v>
      </c>
    </row>
    <row r="129" spans="5:12" x14ac:dyDescent="0.25">
      <c r="E129" s="29" t="s">
        <v>142</v>
      </c>
      <c r="F129" s="19"/>
      <c r="G129" s="23">
        <v>3</v>
      </c>
      <c r="H129" s="15">
        <v>0</v>
      </c>
      <c r="I129" s="3">
        <v>1</v>
      </c>
      <c r="J129" s="3">
        <v>1</v>
      </c>
      <c r="K129" s="3">
        <v>1</v>
      </c>
      <c r="L129" s="31">
        <v>0</v>
      </c>
    </row>
    <row r="130" spans="5:12" x14ac:dyDescent="0.25">
      <c r="E130" s="29" t="s">
        <v>143</v>
      </c>
      <c r="F130" s="19"/>
      <c r="G130" s="23">
        <v>3</v>
      </c>
      <c r="H130" s="15">
        <v>1</v>
      </c>
      <c r="I130" s="3">
        <v>1</v>
      </c>
      <c r="J130" s="3">
        <v>1</v>
      </c>
      <c r="K130" s="3">
        <v>0</v>
      </c>
      <c r="L130" s="31">
        <v>0</v>
      </c>
    </row>
    <row r="131" spans="5:12" x14ac:dyDescent="0.25">
      <c r="E131" s="29" t="s">
        <v>144</v>
      </c>
      <c r="F131" s="19"/>
      <c r="G131" s="23">
        <v>1</v>
      </c>
      <c r="H131" s="15">
        <v>0</v>
      </c>
      <c r="I131" s="3">
        <v>0</v>
      </c>
      <c r="J131" s="3">
        <v>1</v>
      </c>
      <c r="K131" s="3">
        <v>0</v>
      </c>
      <c r="L131" s="31">
        <v>0</v>
      </c>
    </row>
    <row r="132" spans="5:12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1</v>
      </c>
      <c r="K132" s="3">
        <v>0</v>
      </c>
      <c r="L132" s="31">
        <v>0</v>
      </c>
    </row>
    <row r="133" spans="5:12" x14ac:dyDescent="0.25">
      <c r="E133" s="29" t="s">
        <v>146</v>
      </c>
      <c r="F133" s="19"/>
      <c r="G133" s="23">
        <v>1</v>
      </c>
      <c r="H133" s="15">
        <v>0</v>
      </c>
      <c r="I133" s="3">
        <v>1</v>
      </c>
      <c r="J133" s="3">
        <v>0</v>
      </c>
      <c r="K133" s="3">
        <v>0</v>
      </c>
      <c r="L133" s="31">
        <v>0</v>
      </c>
    </row>
    <row r="134" spans="5:12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1">
        <v>0</v>
      </c>
    </row>
    <row r="135" spans="5:12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1">
        <v>0</v>
      </c>
    </row>
    <row r="136" spans="5:12" x14ac:dyDescent="0.25">
      <c r="E136" s="29" t="s">
        <v>149</v>
      </c>
      <c r="F136" s="19"/>
      <c r="G136" s="23">
        <v>8</v>
      </c>
      <c r="H136" s="15">
        <v>1</v>
      </c>
      <c r="I136" s="3">
        <v>2</v>
      </c>
      <c r="J136" s="3">
        <v>3</v>
      </c>
      <c r="K136" s="3">
        <v>3</v>
      </c>
      <c r="L136" s="31">
        <v>0</v>
      </c>
    </row>
    <row r="137" spans="5:12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1</v>
      </c>
      <c r="K137" s="3">
        <v>0</v>
      </c>
      <c r="L137" s="31">
        <v>0</v>
      </c>
    </row>
    <row r="138" spans="5:12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1</v>
      </c>
      <c r="K138" s="3">
        <v>0</v>
      </c>
      <c r="L138" s="31">
        <v>0</v>
      </c>
    </row>
    <row r="139" spans="5:12" x14ac:dyDescent="0.25">
      <c r="E139" s="29" t="s">
        <v>152</v>
      </c>
      <c r="F139" s="19"/>
      <c r="G139" s="23">
        <v>1</v>
      </c>
      <c r="H139" s="15">
        <v>0</v>
      </c>
      <c r="I139" s="3">
        <v>1</v>
      </c>
      <c r="J139" s="3">
        <v>0</v>
      </c>
      <c r="K139" s="3">
        <v>0</v>
      </c>
      <c r="L139" s="31">
        <v>0</v>
      </c>
    </row>
    <row r="140" spans="5:12" x14ac:dyDescent="0.25">
      <c r="E140" s="29" t="s">
        <v>153</v>
      </c>
      <c r="F140" s="19"/>
      <c r="G140" s="23">
        <v>3</v>
      </c>
      <c r="H140" s="15">
        <v>1</v>
      </c>
      <c r="I140" s="3">
        <v>1</v>
      </c>
      <c r="J140" s="3">
        <v>1</v>
      </c>
      <c r="K140" s="3">
        <v>0</v>
      </c>
      <c r="L140" s="31">
        <v>0</v>
      </c>
    </row>
    <row r="141" spans="5:12" x14ac:dyDescent="0.25">
      <c r="E141" s="29" t="s">
        <v>154</v>
      </c>
      <c r="F141" s="19"/>
      <c r="G141" s="23">
        <v>1</v>
      </c>
      <c r="H141" s="15">
        <v>0</v>
      </c>
      <c r="I141" s="3">
        <v>1</v>
      </c>
      <c r="J141" s="3">
        <v>0</v>
      </c>
      <c r="K141" s="3">
        <v>0</v>
      </c>
      <c r="L141" s="31">
        <v>0</v>
      </c>
    </row>
    <row r="142" spans="5:12" x14ac:dyDescent="0.25">
      <c r="E142" s="29" t="s">
        <v>155</v>
      </c>
      <c r="F142" s="19"/>
      <c r="G142" s="23">
        <v>2</v>
      </c>
      <c r="H142" s="15">
        <v>0</v>
      </c>
      <c r="I142" s="3">
        <v>1</v>
      </c>
      <c r="J142" s="3">
        <v>1</v>
      </c>
      <c r="K142" s="3">
        <v>1</v>
      </c>
      <c r="L142" s="31">
        <v>0</v>
      </c>
    </row>
    <row r="143" spans="5:12" x14ac:dyDescent="0.25">
      <c r="E143" s="29" t="s">
        <v>156</v>
      </c>
      <c r="F143" s="19"/>
      <c r="G143" s="23">
        <v>2</v>
      </c>
      <c r="H143" s="15">
        <v>0</v>
      </c>
      <c r="I143" s="3">
        <v>1</v>
      </c>
      <c r="J143" s="3">
        <v>0</v>
      </c>
      <c r="K143" s="3">
        <v>1</v>
      </c>
      <c r="L143" s="31">
        <v>0</v>
      </c>
    </row>
    <row r="144" spans="5:12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&amp;CN(4)</oddFooter>
  </headerFooter>
  <rowBreaks count="1" manualBreakCount="1">
    <brk id="1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27" width="8.59765625" style="12" customWidth="1"/>
    <col min="28" max="16384" width="8.8984375" style="12"/>
  </cols>
  <sheetData>
    <row r="4" spans="2:27" x14ac:dyDescent="0.25">
      <c r="B4" s="20" t="str">
        <f xml:space="preserve"> HYPERLINK("#'目次'!B11", "[5]")</f>
        <v>[5]</v>
      </c>
      <c r="C4" s="6" t="s">
        <v>186</v>
      </c>
    </row>
    <row r="7" spans="2:27" x14ac:dyDescent="0.25">
      <c r="C7" s="6" t="s">
        <v>10</v>
      </c>
    </row>
    <row r="8" spans="2:27" ht="50.4" x14ac:dyDescent="0.25">
      <c r="E8" s="43"/>
      <c r="F8" s="44"/>
      <c r="G8" s="25" t="s">
        <v>11</v>
      </c>
      <c r="H8" s="18" t="s">
        <v>187</v>
      </c>
      <c r="I8" s="1" t="s">
        <v>188</v>
      </c>
      <c r="J8" s="1" t="s">
        <v>189</v>
      </c>
      <c r="K8" s="1" t="s">
        <v>190</v>
      </c>
      <c r="L8" s="1" t="s">
        <v>191</v>
      </c>
      <c r="M8" s="1" t="s">
        <v>192</v>
      </c>
      <c r="N8" s="1" t="s">
        <v>193</v>
      </c>
      <c r="O8" s="1" t="s">
        <v>194</v>
      </c>
      <c r="P8" s="1" t="s">
        <v>195</v>
      </c>
      <c r="Q8" s="1" t="s">
        <v>196</v>
      </c>
      <c r="R8" s="1" t="s">
        <v>197</v>
      </c>
      <c r="S8" s="1" t="s">
        <v>198</v>
      </c>
      <c r="T8" s="1" t="s">
        <v>199</v>
      </c>
      <c r="U8" s="1" t="s">
        <v>200</v>
      </c>
      <c r="V8" s="1" t="s">
        <v>201</v>
      </c>
      <c r="W8" s="1" t="s">
        <v>202</v>
      </c>
      <c r="X8" s="1" t="s">
        <v>203</v>
      </c>
      <c r="Y8" s="1" t="s">
        <v>204</v>
      </c>
      <c r="Z8" s="1" t="s">
        <v>156</v>
      </c>
      <c r="AA8" s="30" t="s">
        <v>20</v>
      </c>
    </row>
    <row r="9" spans="2:27" x14ac:dyDescent="0.25">
      <c r="E9" s="45"/>
      <c r="F9" s="46"/>
      <c r="G9" s="21"/>
      <c r="H9" s="16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6"/>
    </row>
    <row r="10" spans="2:27" x14ac:dyDescent="0.25">
      <c r="E10" s="29" t="s">
        <v>23</v>
      </c>
      <c r="F10" s="19"/>
      <c r="G10" s="28">
        <v>279</v>
      </c>
      <c r="H10" s="24">
        <v>1</v>
      </c>
      <c r="I10" s="4">
        <v>15</v>
      </c>
      <c r="J10" s="4">
        <v>156</v>
      </c>
      <c r="K10" s="4">
        <v>101</v>
      </c>
      <c r="L10" s="4">
        <v>0</v>
      </c>
      <c r="M10" s="4">
        <v>1</v>
      </c>
      <c r="N10" s="4">
        <v>0</v>
      </c>
      <c r="O10" s="4">
        <v>0</v>
      </c>
      <c r="P10" s="4">
        <v>0</v>
      </c>
      <c r="Q10" s="4">
        <v>1</v>
      </c>
      <c r="R10" s="4">
        <v>0</v>
      </c>
      <c r="S10" s="4">
        <v>0</v>
      </c>
      <c r="T10" s="4">
        <v>0</v>
      </c>
      <c r="U10" s="4">
        <v>2</v>
      </c>
      <c r="V10" s="4">
        <v>0</v>
      </c>
      <c r="W10" s="4">
        <v>1</v>
      </c>
      <c r="X10" s="4">
        <v>0</v>
      </c>
      <c r="Y10" s="4">
        <v>0</v>
      </c>
      <c r="Z10" s="4">
        <v>0</v>
      </c>
      <c r="AA10" s="33">
        <v>1</v>
      </c>
    </row>
    <row r="11" spans="2:27" x14ac:dyDescent="0.25">
      <c r="E11" s="29" t="s">
        <v>24</v>
      </c>
      <c r="F11" s="19"/>
      <c r="G11" s="23">
        <v>46</v>
      </c>
      <c r="H11" s="15">
        <v>0</v>
      </c>
      <c r="I11" s="3">
        <v>0</v>
      </c>
      <c r="J11" s="3">
        <v>25</v>
      </c>
      <c r="K11" s="3">
        <v>17</v>
      </c>
      <c r="L11" s="3">
        <v>0</v>
      </c>
      <c r="M11" s="3">
        <v>0</v>
      </c>
      <c r="N11" s="3">
        <v>0</v>
      </c>
      <c r="O11" s="3">
        <v>0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3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1">
        <v>0</v>
      </c>
    </row>
    <row r="12" spans="2:27" x14ac:dyDescent="0.25">
      <c r="E12" s="29" t="s">
        <v>25</v>
      </c>
      <c r="F12" s="19"/>
      <c r="G12" s="23">
        <v>3</v>
      </c>
      <c r="H12" s="15">
        <v>0</v>
      </c>
      <c r="I12" s="3">
        <v>0</v>
      </c>
      <c r="J12" s="3">
        <v>2</v>
      </c>
      <c r="K12" s="3">
        <v>1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1">
        <v>0</v>
      </c>
    </row>
    <row r="13" spans="2:27" x14ac:dyDescent="0.25">
      <c r="E13" s="29" t="s">
        <v>26</v>
      </c>
      <c r="F13" s="19"/>
      <c r="G13" s="23">
        <v>18</v>
      </c>
      <c r="H13" s="15">
        <v>0</v>
      </c>
      <c r="I13" s="3">
        <v>4</v>
      </c>
      <c r="J13" s="3">
        <v>12</v>
      </c>
      <c r="K13" s="3">
        <v>1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1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1">
        <v>0</v>
      </c>
    </row>
    <row r="14" spans="2:27" x14ac:dyDescent="0.25">
      <c r="E14" s="29" t="s">
        <v>27</v>
      </c>
      <c r="F14" s="19"/>
      <c r="G14" s="23">
        <v>145</v>
      </c>
      <c r="H14" s="15">
        <v>2</v>
      </c>
      <c r="I14" s="3">
        <v>8</v>
      </c>
      <c r="J14" s="3">
        <v>62</v>
      </c>
      <c r="K14" s="3">
        <v>71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1</v>
      </c>
      <c r="V14" s="3">
        <v>0</v>
      </c>
      <c r="W14" s="3">
        <v>0</v>
      </c>
      <c r="X14" s="3">
        <v>0</v>
      </c>
      <c r="Y14" s="3">
        <v>0</v>
      </c>
      <c r="Z14" s="3">
        <v>1</v>
      </c>
      <c r="AA14" s="31">
        <v>0</v>
      </c>
    </row>
    <row r="15" spans="2:27" x14ac:dyDescent="0.25">
      <c r="E15" s="29" t="s">
        <v>28</v>
      </c>
      <c r="F15" s="19"/>
      <c r="G15" s="23">
        <v>29</v>
      </c>
      <c r="H15" s="15">
        <v>0</v>
      </c>
      <c r="I15" s="3">
        <v>0</v>
      </c>
      <c r="J15" s="3">
        <v>16</v>
      </c>
      <c r="K15" s="3">
        <v>12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1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1">
        <v>0</v>
      </c>
    </row>
    <row r="16" spans="2:27" x14ac:dyDescent="0.25">
      <c r="E16" s="29" t="s">
        <v>29</v>
      </c>
      <c r="F16" s="19"/>
      <c r="G16" s="23">
        <v>116</v>
      </c>
      <c r="H16" s="15">
        <v>3</v>
      </c>
      <c r="I16" s="3">
        <v>36</v>
      </c>
      <c r="J16" s="3">
        <v>67</v>
      </c>
      <c r="K16" s="3">
        <v>9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1</v>
      </c>
      <c r="W16" s="3">
        <v>0</v>
      </c>
      <c r="X16" s="3">
        <v>0</v>
      </c>
      <c r="Y16" s="3">
        <v>0</v>
      </c>
      <c r="Z16" s="3">
        <v>0</v>
      </c>
      <c r="AA16" s="31">
        <v>0</v>
      </c>
    </row>
    <row r="17" spans="5:27" x14ac:dyDescent="0.25">
      <c r="E17" s="29" t="s">
        <v>30</v>
      </c>
      <c r="F17" s="19"/>
      <c r="G17" s="23">
        <v>219</v>
      </c>
      <c r="H17" s="15">
        <v>9</v>
      </c>
      <c r="I17" s="3">
        <v>6</v>
      </c>
      <c r="J17" s="3">
        <v>128</v>
      </c>
      <c r="K17" s="3">
        <v>73</v>
      </c>
      <c r="L17" s="3">
        <v>0</v>
      </c>
      <c r="M17" s="3">
        <v>2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1">
        <v>1</v>
      </c>
    </row>
    <row r="18" spans="5:27" ht="25.2" x14ac:dyDescent="0.25">
      <c r="E18" s="29" t="s">
        <v>31</v>
      </c>
      <c r="F18" s="19"/>
      <c r="G18" s="23">
        <v>1</v>
      </c>
      <c r="H18" s="15">
        <v>0</v>
      </c>
      <c r="I18" s="3">
        <v>1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1">
        <v>0</v>
      </c>
    </row>
    <row r="19" spans="5:27" x14ac:dyDescent="0.25">
      <c r="E19" s="29" t="s">
        <v>32</v>
      </c>
      <c r="F19" s="19"/>
      <c r="G19" s="23">
        <v>218</v>
      </c>
      <c r="H19" s="15">
        <v>5</v>
      </c>
      <c r="I19" s="3">
        <v>9</v>
      </c>
      <c r="J19" s="3">
        <v>122</v>
      </c>
      <c r="K19" s="3">
        <v>81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1">
        <v>1</v>
      </c>
    </row>
    <row r="20" spans="5:27" x14ac:dyDescent="0.25">
      <c r="E20" s="29" t="s">
        <v>33</v>
      </c>
      <c r="F20" s="19"/>
      <c r="G20" s="23">
        <v>10</v>
      </c>
      <c r="H20" s="15">
        <v>0</v>
      </c>
      <c r="I20" s="3">
        <v>0</v>
      </c>
      <c r="J20" s="3">
        <v>10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1">
        <v>0</v>
      </c>
    </row>
    <row r="21" spans="5:27" x14ac:dyDescent="0.25">
      <c r="E21" s="29" t="s">
        <v>34</v>
      </c>
      <c r="F21" s="19"/>
      <c r="G21" s="23">
        <v>20</v>
      </c>
      <c r="H21" s="15">
        <v>1</v>
      </c>
      <c r="I21" s="3">
        <v>1</v>
      </c>
      <c r="J21" s="3">
        <v>7</v>
      </c>
      <c r="K21" s="3">
        <v>10</v>
      </c>
      <c r="L21" s="3">
        <v>0</v>
      </c>
      <c r="M21" s="3">
        <v>1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1">
        <v>0</v>
      </c>
    </row>
    <row r="22" spans="5:27" x14ac:dyDescent="0.25">
      <c r="E22" s="29" t="s">
        <v>35</v>
      </c>
      <c r="F22" s="19"/>
      <c r="G22" s="23">
        <v>263</v>
      </c>
      <c r="H22" s="15">
        <v>1</v>
      </c>
      <c r="I22" s="3">
        <v>64</v>
      </c>
      <c r="J22" s="3">
        <v>130</v>
      </c>
      <c r="K22" s="3">
        <v>63</v>
      </c>
      <c r="L22" s="3">
        <v>1</v>
      </c>
      <c r="M22" s="3">
        <v>1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1</v>
      </c>
      <c r="V22" s="3">
        <v>1</v>
      </c>
      <c r="W22" s="3">
        <v>0</v>
      </c>
      <c r="X22" s="3">
        <v>0</v>
      </c>
      <c r="Y22" s="3">
        <v>0</v>
      </c>
      <c r="Z22" s="3">
        <v>0</v>
      </c>
      <c r="AA22" s="31">
        <v>1</v>
      </c>
    </row>
    <row r="23" spans="5:27" x14ac:dyDescent="0.25">
      <c r="E23" s="29" t="s">
        <v>36</v>
      </c>
      <c r="F23" s="19"/>
      <c r="G23" s="23">
        <v>6</v>
      </c>
      <c r="H23" s="15">
        <v>0</v>
      </c>
      <c r="I23" s="3">
        <v>0</v>
      </c>
      <c r="J23" s="3">
        <v>2</v>
      </c>
      <c r="K23" s="3">
        <v>4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1">
        <v>0</v>
      </c>
    </row>
    <row r="24" spans="5:27" x14ac:dyDescent="0.25">
      <c r="E24" s="29" t="s">
        <v>37</v>
      </c>
      <c r="F24" s="19"/>
      <c r="G24" s="23">
        <v>3</v>
      </c>
      <c r="H24" s="15">
        <v>0</v>
      </c>
      <c r="I24" s="3">
        <v>1</v>
      </c>
      <c r="J24" s="3">
        <v>2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1">
        <v>0</v>
      </c>
    </row>
    <row r="25" spans="5:27" x14ac:dyDescent="0.25">
      <c r="E25" s="29" t="s">
        <v>38</v>
      </c>
      <c r="F25" s="19"/>
      <c r="G25" s="23">
        <v>71</v>
      </c>
      <c r="H25" s="15">
        <v>0</v>
      </c>
      <c r="I25" s="3">
        <v>8</v>
      </c>
      <c r="J25" s="3">
        <v>62</v>
      </c>
      <c r="K25" s="3">
        <v>1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1">
        <v>0</v>
      </c>
    </row>
    <row r="26" spans="5:27" x14ac:dyDescent="0.25">
      <c r="E26" s="29" t="s">
        <v>39</v>
      </c>
      <c r="F26" s="19"/>
      <c r="G26" s="23">
        <v>159</v>
      </c>
      <c r="H26" s="15">
        <v>0</v>
      </c>
      <c r="I26" s="3">
        <v>20</v>
      </c>
      <c r="J26" s="3">
        <v>76</v>
      </c>
      <c r="K26" s="3">
        <v>60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1</v>
      </c>
      <c r="R26" s="3">
        <v>0</v>
      </c>
      <c r="S26" s="3">
        <v>0</v>
      </c>
      <c r="T26" s="3">
        <v>0</v>
      </c>
      <c r="U26" s="3">
        <v>1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1">
        <v>0</v>
      </c>
    </row>
    <row r="27" spans="5:27" x14ac:dyDescent="0.25">
      <c r="E27" s="29" t="s">
        <v>40</v>
      </c>
      <c r="F27" s="19"/>
      <c r="G27" s="23">
        <v>74</v>
      </c>
      <c r="H27" s="15">
        <v>2</v>
      </c>
      <c r="I27" s="3">
        <v>7</v>
      </c>
      <c r="J27" s="3">
        <v>26</v>
      </c>
      <c r="K27" s="3">
        <v>39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1">
        <v>0</v>
      </c>
    </row>
    <row r="28" spans="5:27" x14ac:dyDescent="0.25">
      <c r="E28" s="29" t="s">
        <v>41</v>
      </c>
      <c r="F28" s="19"/>
      <c r="G28" s="23">
        <v>90</v>
      </c>
      <c r="H28" s="15">
        <v>0</v>
      </c>
      <c r="I28" s="3">
        <v>6</v>
      </c>
      <c r="J28" s="3">
        <v>25</v>
      </c>
      <c r="K28" s="3">
        <v>59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1">
        <v>0</v>
      </c>
    </row>
    <row r="29" spans="5:27" x14ac:dyDescent="0.25">
      <c r="E29" s="29" t="s">
        <v>42</v>
      </c>
      <c r="F29" s="19"/>
      <c r="G29" s="23">
        <v>80</v>
      </c>
      <c r="H29" s="15">
        <v>0</v>
      </c>
      <c r="I29" s="3">
        <v>3</v>
      </c>
      <c r="J29" s="3">
        <v>71</v>
      </c>
      <c r="K29" s="3">
        <v>6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1">
        <v>0</v>
      </c>
    </row>
    <row r="30" spans="5:27" ht="25.2" x14ac:dyDescent="0.25">
      <c r="E30" s="29" t="s">
        <v>43</v>
      </c>
      <c r="F30" s="19"/>
      <c r="G30" s="23">
        <v>4</v>
      </c>
      <c r="H30" s="15">
        <v>0</v>
      </c>
      <c r="I30" s="3">
        <v>1</v>
      </c>
      <c r="J30" s="3">
        <v>3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1">
        <v>0</v>
      </c>
    </row>
    <row r="31" spans="5:27" ht="25.2" x14ac:dyDescent="0.25">
      <c r="E31" s="29" t="s">
        <v>44</v>
      </c>
      <c r="F31" s="19"/>
      <c r="G31" s="23">
        <v>1</v>
      </c>
      <c r="H31" s="15">
        <v>0</v>
      </c>
      <c r="I31" s="3">
        <v>0</v>
      </c>
      <c r="J31" s="3">
        <v>1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1">
        <v>0</v>
      </c>
    </row>
    <row r="32" spans="5:27" x14ac:dyDescent="0.25">
      <c r="E32" s="29" t="s">
        <v>45</v>
      </c>
      <c r="F32" s="19"/>
      <c r="G32" s="23">
        <v>1</v>
      </c>
      <c r="H32" s="15">
        <v>0</v>
      </c>
      <c r="I32" s="3">
        <v>0</v>
      </c>
      <c r="J32" s="3">
        <v>1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1">
        <v>0</v>
      </c>
    </row>
    <row r="33" spans="5:27" ht="25.2" x14ac:dyDescent="0.25">
      <c r="E33" s="29" t="s">
        <v>46</v>
      </c>
      <c r="F33" s="19"/>
      <c r="G33" s="23">
        <v>131</v>
      </c>
      <c r="H33" s="15">
        <v>57</v>
      </c>
      <c r="I33" s="3">
        <v>24</v>
      </c>
      <c r="J33" s="3">
        <v>30</v>
      </c>
      <c r="K33" s="3">
        <v>18</v>
      </c>
      <c r="L33" s="3">
        <v>0</v>
      </c>
      <c r="M33" s="3">
        <v>1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1">
        <v>1</v>
      </c>
    </row>
    <row r="34" spans="5:27" x14ac:dyDescent="0.25">
      <c r="E34" s="29" t="s">
        <v>47</v>
      </c>
      <c r="F34" s="19"/>
      <c r="G34" s="23">
        <v>11</v>
      </c>
      <c r="H34" s="15">
        <v>6</v>
      </c>
      <c r="I34" s="3">
        <v>3</v>
      </c>
      <c r="J34" s="3">
        <v>2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1">
        <v>0</v>
      </c>
    </row>
    <row r="35" spans="5:27" ht="25.2" x14ac:dyDescent="0.25">
      <c r="E35" s="29" t="s">
        <v>48</v>
      </c>
      <c r="F35" s="19"/>
      <c r="G35" s="23">
        <v>74</v>
      </c>
      <c r="H35" s="15">
        <v>42</v>
      </c>
      <c r="I35" s="3">
        <v>9</v>
      </c>
      <c r="J35" s="3">
        <v>11</v>
      </c>
      <c r="K35" s="3">
        <v>9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2</v>
      </c>
      <c r="V35" s="3">
        <v>0</v>
      </c>
      <c r="W35" s="3">
        <v>0</v>
      </c>
      <c r="X35" s="3">
        <v>0</v>
      </c>
      <c r="Y35" s="3">
        <v>1</v>
      </c>
      <c r="Z35" s="3">
        <v>0</v>
      </c>
      <c r="AA35" s="31">
        <v>0</v>
      </c>
    </row>
    <row r="36" spans="5:27" x14ac:dyDescent="0.25">
      <c r="E36" s="29" t="s">
        <v>49</v>
      </c>
      <c r="F36" s="19"/>
      <c r="G36" s="23">
        <v>8</v>
      </c>
      <c r="H36" s="15">
        <v>1</v>
      </c>
      <c r="I36" s="3">
        <v>0</v>
      </c>
      <c r="J36" s="3">
        <v>2</v>
      </c>
      <c r="K36" s="3">
        <v>5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1">
        <v>0</v>
      </c>
    </row>
    <row r="37" spans="5:27" x14ac:dyDescent="0.25">
      <c r="E37" s="29" t="s">
        <v>50</v>
      </c>
      <c r="F37" s="19"/>
      <c r="G37" s="23">
        <v>5</v>
      </c>
      <c r="H37" s="15">
        <v>1</v>
      </c>
      <c r="I37" s="3">
        <v>0</v>
      </c>
      <c r="J37" s="3">
        <v>2</v>
      </c>
      <c r="K37" s="3">
        <v>2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1">
        <v>0</v>
      </c>
    </row>
    <row r="38" spans="5:27" x14ac:dyDescent="0.25">
      <c r="E38" s="29" t="s">
        <v>51</v>
      </c>
      <c r="F38" s="19"/>
      <c r="G38" s="23">
        <v>19</v>
      </c>
      <c r="H38" s="15">
        <v>9</v>
      </c>
      <c r="I38" s="3">
        <v>1</v>
      </c>
      <c r="J38" s="3">
        <v>7</v>
      </c>
      <c r="K38" s="3">
        <v>1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1</v>
      </c>
      <c r="AA38" s="31">
        <v>0</v>
      </c>
    </row>
    <row r="39" spans="5:27" x14ac:dyDescent="0.25">
      <c r="E39" s="29" t="s">
        <v>52</v>
      </c>
      <c r="F39" s="19"/>
      <c r="G39" s="23">
        <v>6</v>
      </c>
      <c r="H39" s="15">
        <v>1</v>
      </c>
      <c r="I39" s="3">
        <v>0</v>
      </c>
      <c r="J39" s="3">
        <v>1</v>
      </c>
      <c r="K39" s="3">
        <v>4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1">
        <v>0</v>
      </c>
    </row>
    <row r="40" spans="5:27" x14ac:dyDescent="0.25">
      <c r="E40" s="29" t="s">
        <v>53</v>
      </c>
      <c r="F40" s="19"/>
      <c r="G40" s="23">
        <v>11</v>
      </c>
      <c r="H40" s="15">
        <v>1</v>
      </c>
      <c r="I40" s="3">
        <v>0</v>
      </c>
      <c r="J40" s="3">
        <v>1</v>
      </c>
      <c r="K40" s="3">
        <v>9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1">
        <v>0</v>
      </c>
    </row>
    <row r="41" spans="5:27" x14ac:dyDescent="0.25">
      <c r="E41" s="29" t="s">
        <v>54</v>
      </c>
      <c r="F41" s="19"/>
      <c r="G41" s="23">
        <v>49</v>
      </c>
      <c r="H41" s="15">
        <v>7</v>
      </c>
      <c r="I41" s="3">
        <v>3</v>
      </c>
      <c r="J41" s="3">
        <v>16</v>
      </c>
      <c r="K41" s="3">
        <v>23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1">
        <v>0</v>
      </c>
    </row>
    <row r="42" spans="5:27" x14ac:dyDescent="0.25">
      <c r="E42" s="29" t="s">
        <v>55</v>
      </c>
      <c r="F42" s="19"/>
      <c r="G42" s="23">
        <v>260</v>
      </c>
      <c r="H42" s="15">
        <v>173</v>
      </c>
      <c r="I42" s="3">
        <v>14</v>
      </c>
      <c r="J42" s="3">
        <v>22</v>
      </c>
      <c r="K42" s="3">
        <v>50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1</v>
      </c>
      <c r="X42" s="3">
        <v>0</v>
      </c>
      <c r="Y42" s="3">
        <v>0</v>
      </c>
      <c r="Z42" s="3">
        <v>0</v>
      </c>
      <c r="AA42" s="31">
        <v>0</v>
      </c>
    </row>
    <row r="43" spans="5:27" x14ac:dyDescent="0.25">
      <c r="E43" s="29" t="s">
        <v>56</v>
      </c>
      <c r="F43" s="19"/>
      <c r="G43" s="23">
        <v>215</v>
      </c>
      <c r="H43" s="15">
        <v>127</v>
      </c>
      <c r="I43" s="3">
        <v>57</v>
      </c>
      <c r="J43" s="3">
        <v>27</v>
      </c>
      <c r="K43" s="3">
        <v>2</v>
      </c>
      <c r="L43" s="3">
        <v>0</v>
      </c>
      <c r="M43" s="3">
        <v>0</v>
      </c>
      <c r="N43" s="3">
        <v>2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1">
        <v>0</v>
      </c>
    </row>
    <row r="44" spans="5:27" x14ac:dyDescent="0.25">
      <c r="E44" s="29" t="s">
        <v>57</v>
      </c>
      <c r="F44" s="19"/>
      <c r="G44" s="23">
        <v>310</v>
      </c>
      <c r="H44" s="15">
        <v>159</v>
      </c>
      <c r="I44" s="3">
        <v>36</v>
      </c>
      <c r="J44" s="3">
        <v>53</v>
      </c>
      <c r="K44" s="3">
        <v>62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1">
        <v>0</v>
      </c>
    </row>
    <row r="45" spans="5:27" x14ac:dyDescent="0.25">
      <c r="E45" s="29" t="s">
        <v>58</v>
      </c>
      <c r="F45" s="19"/>
      <c r="G45" s="23">
        <v>79</v>
      </c>
      <c r="H45" s="15">
        <v>1</v>
      </c>
      <c r="I45" s="3">
        <v>0</v>
      </c>
      <c r="J45" s="3">
        <v>20</v>
      </c>
      <c r="K45" s="3">
        <v>58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1">
        <v>0</v>
      </c>
    </row>
    <row r="46" spans="5:27" x14ac:dyDescent="0.25">
      <c r="E46" s="29" t="s">
        <v>59</v>
      </c>
      <c r="F46" s="19"/>
      <c r="G46" s="23">
        <v>30</v>
      </c>
      <c r="H46" s="15">
        <v>1</v>
      </c>
      <c r="I46" s="3">
        <v>6</v>
      </c>
      <c r="J46" s="3">
        <v>20</v>
      </c>
      <c r="K46" s="3">
        <v>0</v>
      </c>
      <c r="L46" s="3">
        <v>1</v>
      </c>
      <c r="M46" s="3">
        <v>1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1</v>
      </c>
      <c r="Z46" s="3">
        <v>0</v>
      </c>
      <c r="AA46" s="31">
        <v>0</v>
      </c>
    </row>
    <row r="47" spans="5:27" x14ac:dyDescent="0.25">
      <c r="E47" s="29" t="s">
        <v>60</v>
      </c>
      <c r="F47" s="19"/>
      <c r="G47" s="23">
        <v>80</v>
      </c>
      <c r="H47" s="15">
        <v>7</v>
      </c>
      <c r="I47" s="3">
        <v>10</v>
      </c>
      <c r="J47" s="3">
        <v>18</v>
      </c>
      <c r="K47" s="3">
        <v>42</v>
      </c>
      <c r="L47" s="3">
        <v>0</v>
      </c>
      <c r="M47" s="3">
        <v>2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1</v>
      </c>
      <c r="AA47" s="31">
        <v>0</v>
      </c>
    </row>
    <row r="48" spans="5:27" x14ac:dyDescent="0.25">
      <c r="E48" s="29" t="s">
        <v>61</v>
      </c>
      <c r="F48" s="19"/>
      <c r="G48" s="23">
        <v>18</v>
      </c>
      <c r="H48" s="15">
        <v>0</v>
      </c>
      <c r="I48" s="3">
        <v>0</v>
      </c>
      <c r="J48" s="3">
        <v>2</v>
      </c>
      <c r="K48" s="3">
        <v>16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1">
        <v>0</v>
      </c>
    </row>
    <row r="49" spans="5:27" x14ac:dyDescent="0.25">
      <c r="E49" s="29" t="s">
        <v>62</v>
      </c>
      <c r="F49" s="19"/>
      <c r="G49" s="23">
        <v>18</v>
      </c>
      <c r="H49" s="15">
        <v>0</v>
      </c>
      <c r="I49" s="3">
        <v>0</v>
      </c>
      <c r="J49" s="3">
        <v>3</v>
      </c>
      <c r="K49" s="3">
        <v>15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1">
        <v>0</v>
      </c>
    </row>
    <row r="50" spans="5:27" x14ac:dyDescent="0.25">
      <c r="E50" s="29" t="s">
        <v>63</v>
      </c>
      <c r="F50" s="19"/>
      <c r="G50" s="23">
        <v>32</v>
      </c>
      <c r="H50" s="15">
        <v>0</v>
      </c>
      <c r="I50" s="3">
        <v>0</v>
      </c>
      <c r="J50" s="3">
        <v>4</v>
      </c>
      <c r="K50" s="3">
        <v>27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1">
        <v>0</v>
      </c>
    </row>
    <row r="51" spans="5:27" x14ac:dyDescent="0.25">
      <c r="E51" s="29" t="s">
        <v>64</v>
      </c>
      <c r="F51" s="19"/>
      <c r="G51" s="23">
        <v>21</v>
      </c>
      <c r="H51" s="15">
        <v>1</v>
      </c>
      <c r="I51" s="3">
        <v>0</v>
      </c>
      <c r="J51" s="3">
        <v>3</v>
      </c>
      <c r="K51" s="3">
        <v>16</v>
      </c>
      <c r="L51" s="3">
        <v>0</v>
      </c>
      <c r="M51" s="3">
        <v>1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1">
        <v>0</v>
      </c>
    </row>
    <row r="52" spans="5:27" x14ac:dyDescent="0.25">
      <c r="E52" s="29" t="s">
        <v>65</v>
      </c>
      <c r="F52" s="19"/>
      <c r="G52" s="23">
        <v>1</v>
      </c>
      <c r="H52" s="15">
        <v>0</v>
      </c>
      <c r="I52" s="3">
        <v>0</v>
      </c>
      <c r="J52" s="3">
        <v>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1">
        <v>0</v>
      </c>
    </row>
    <row r="53" spans="5:27" x14ac:dyDescent="0.25">
      <c r="E53" s="29" t="s">
        <v>66</v>
      </c>
      <c r="F53" s="19"/>
      <c r="G53" s="23">
        <v>13</v>
      </c>
      <c r="H53" s="15">
        <v>0</v>
      </c>
      <c r="I53" s="3">
        <v>9</v>
      </c>
      <c r="J53" s="3">
        <v>4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1">
        <v>0</v>
      </c>
    </row>
    <row r="54" spans="5:27" x14ac:dyDescent="0.25">
      <c r="E54" s="29" t="s">
        <v>67</v>
      </c>
      <c r="F54" s="19"/>
      <c r="G54" s="23">
        <v>4</v>
      </c>
      <c r="H54" s="15">
        <v>1</v>
      </c>
      <c r="I54" s="3">
        <v>1</v>
      </c>
      <c r="J54" s="3">
        <v>1</v>
      </c>
      <c r="K54" s="3">
        <v>1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1">
        <v>0</v>
      </c>
    </row>
    <row r="55" spans="5:27" x14ac:dyDescent="0.25">
      <c r="E55" s="29" t="s">
        <v>68</v>
      </c>
      <c r="F55" s="19"/>
      <c r="G55" s="23">
        <v>3</v>
      </c>
      <c r="H55" s="15">
        <v>1</v>
      </c>
      <c r="I55" s="3">
        <v>0</v>
      </c>
      <c r="J55" s="3">
        <v>1</v>
      </c>
      <c r="K55" s="3">
        <v>1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1">
        <v>0</v>
      </c>
    </row>
    <row r="56" spans="5:27" x14ac:dyDescent="0.25">
      <c r="E56" s="29" t="s">
        <v>69</v>
      </c>
      <c r="F56" s="19"/>
      <c r="G56" s="23">
        <v>4</v>
      </c>
      <c r="H56" s="15">
        <v>0</v>
      </c>
      <c r="I56" s="3">
        <v>3</v>
      </c>
      <c r="J56" s="3">
        <v>1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1">
        <v>0</v>
      </c>
    </row>
    <row r="57" spans="5:27" x14ac:dyDescent="0.25">
      <c r="E57" s="29" t="s">
        <v>70</v>
      </c>
      <c r="F57" s="19"/>
      <c r="G57" s="23">
        <v>1</v>
      </c>
      <c r="H57" s="15">
        <v>0</v>
      </c>
      <c r="I57" s="3">
        <v>0</v>
      </c>
      <c r="J57" s="3">
        <v>0</v>
      </c>
      <c r="K57" s="3">
        <v>1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1">
        <v>0</v>
      </c>
    </row>
    <row r="58" spans="5:27" x14ac:dyDescent="0.25">
      <c r="E58" s="29" t="s">
        <v>71</v>
      </c>
      <c r="F58" s="19"/>
      <c r="G58" s="23">
        <v>3</v>
      </c>
      <c r="H58" s="15">
        <v>0</v>
      </c>
      <c r="I58" s="3">
        <v>0</v>
      </c>
      <c r="J58" s="3">
        <v>0</v>
      </c>
      <c r="K58" s="3">
        <v>3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1">
        <v>0</v>
      </c>
    </row>
    <row r="59" spans="5:27" x14ac:dyDescent="0.25">
      <c r="E59" s="29" t="s">
        <v>72</v>
      </c>
      <c r="F59" s="19"/>
      <c r="G59" s="23">
        <v>2</v>
      </c>
      <c r="H59" s="15">
        <v>0</v>
      </c>
      <c r="I59" s="3">
        <v>1</v>
      </c>
      <c r="J59" s="3">
        <v>1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1">
        <v>0</v>
      </c>
    </row>
    <row r="60" spans="5:27" x14ac:dyDescent="0.25">
      <c r="E60" s="29" t="s">
        <v>73</v>
      </c>
      <c r="F60" s="19"/>
      <c r="G60" s="23">
        <v>29</v>
      </c>
      <c r="H60" s="15">
        <v>0</v>
      </c>
      <c r="I60" s="3">
        <v>14</v>
      </c>
      <c r="J60" s="3">
        <v>8</v>
      </c>
      <c r="K60" s="3">
        <v>6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1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1">
        <v>0</v>
      </c>
    </row>
    <row r="61" spans="5:27" x14ac:dyDescent="0.25">
      <c r="E61" s="29" t="s">
        <v>74</v>
      </c>
      <c r="F61" s="19"/>
      <c r="G61" s="23">
        <v>60</v>
      </c>
      <c r="H61" s="15">
        <v>3</v>
      </c>
      <c r="I61" s="3">
        <v>29</v>
      </c>
      <c r="J61" s="3">
        <v>28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1">
        <v>0</v>
      </c>
    </row>
    <row r="62" spans="5:27" x14ac:dyDescent="0.25">
      <c r="E62" s="29" t="s">
        <v>75</v>
      </c>
      <c r="F62" s="19"/>
      <c r="G62" s="23">
        <v>13</v>
      </c>
      <c r="H62" s="15">
        <v>0</v>
      </c>
      <c r="I62" s="3">
        <v>8</v>
      </c>
      <c r="J62" s="3">
        <v>3</v>
      </c>
      <c r="K62" s="3">
        <v>2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1">
        <v>0</v>
      </c>
    </row>
    <row r="63" spans="5:27" x14ac:dyDescent="0.25">
      <c r="E63" s="29" t="s">
        <v>76</v>
      </c>
      <c r="F63" s="19"/>
      <c r="G63" s="23">
        <v>30</v>
      </c>
      <c r="H63" s="15">
        <v>1</v>
      </c>
      <c r="I63" s="3">
        <v>9</v>
      </c>
      <c r="J63" s="3">
        <v>14</v>
      </c>
      <c r="K63" s="3">
        <v>5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1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1">
        <v>0</v>
      </c>
    </row>
    <row r="64" spans="5:27" x14ac:dyDescent="0.25">
      <c r="E64" s="29" t="s">
        <v>77</v>
      </c>
      <c r="F64" s="19"/>
      <c r="G64" s="23">
        <v>1</v>
      </c>
      <c r="H64" s="15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1</v>
      </c>
      <c r="Z64" s="3">
        <v>0</v>
      </c>
      <c r="AA64" s="31">
        <v>0</v>
      </c>
    </row>
    <row r="65" spans="5:27" x14ac:dyDescent="0.25">
      <c r="E65" s="29" t="s">
        <v>78</v>
      </c>
      <c r="F65" s="19"/>
      <c r="G65" s="23">
        <v>1</v>
      </c>
      <c r="H65" s="15">
        <v>0</v>
      </c>
      <c r="I65" s="3">
        <v>0</v>
      </c>
      <c r="J65" s="3">
        <v>0</v>
      </c>
      <c r="K65" s="3">
        <v>1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1">
        <v>0</v>
      </c>
    </row>
    <row r="66" spans="5:27" x14ac:dyDescent="0.25">
      <c r="E66" s="29" t="s">
        <v>79</v>
      </c>
      <c r="F66" s="19"/>
      <c r="G66" s="23">
        <v>41</v>
      </c>
      <c r="H66" s="15">
        <v>0</v>
      </c>
      <c r="I66" s="3">
        <v>28</v>
      </c>
      <c r="J66" s="3">
        <v>11</v>
      </c>
      <c r="K66" s="3">
        <v>1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1</v>
      </c>
      <c r="W66" s="3">
        <v>0</v>
      </c>
      <c r="X66" s="3">
        <v>0</v>
      </c>
      <c r="Y66" s="3">
        <v>0</v>
      </c>
      <c r="Z66" s="3">
        <v>0</v>
      </c>
      <c r="AA66" s="31">
        <v>0</v>
      </c>
    </row>
    <row r="67" spans="5:27" x14ac:dyDescent="0.25">
      <c r="E67" s="29" t="s">
        <v>80</v>
      </c>
      <c r="F67" s="19"/>
      <c r="G67" s="23">
        <v>49</v>
      </c>
      <c r="H67" s="15">
        <v>0</v>
      </c>
      <c r="I67" s="3">
        <v>9</v>
      </c>
      <c r="J67" s="3">
        <v>37</v>
      </c>
      <c r="K67" s="3">
        <v>3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1">
        <v>0</v>
      </c>
    </row>
    <row r="68" spans="5:27" x14ac:dyDescent="0.25">
      <c r="E68" s="29" t="s">
        <v>81</v>
      </c>
      <c r="F68" s="19"/>
      <c r="G68" s="23">
        <v>14</v>
      </c>
      <c r="H68" s="15">
        <v>0</v>
      </c>
      <c r="I68" s="3">
        <v>3</v>
      </c>
      <c r="J68" s="3">
        <v>9</v>
      </c>
      <c r="K68" s="3">
        <v>1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1</v>
      </c>
      <c r="W68" s="3">
        <v>0</v>
      </c>
      <c r="X68" s="3">
        <v>0</v>
      </c>
      <c r="Y68" s="3">
        <v>0</v>
      </c>
      <c r="Z68" s="3">
        <v>0</v>
      </c>
      <c r="AA68" s="31">
        <v>0</v>
      </c>
    </row>
    <row r="69" spans="5:27" x14ac:dyDescent="0.25">
      <c r="E69" s="29" t="s">
        <v>82</v>
      </c>
      <c r="F69" s="19"/>
      <c r="G69" s="23">
        <v>1</v>
      </c>
      <c r="H69" s="15">
        <v>0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1">
        <v>0</v>
      </c>
    </row>
    <row r="70" spans="5:27" x14ac:dyDescent="0.25">
      <c r="E70" s="29" t="s">
        <v>83</v>
      </c>
      <c r="F70" s="19"/>
      <c r="G70" s="23">
        <v>8</v>
      </c>
      <c r="H70" s="15">
        <v>1</v>
      </c>
      <c r="I70" s="3">
        <v>3</v>
      </c>
      <c r="J70" s="3">
        <v>2</v>
      </c>
      <c r="K70" s="3">
        <v>2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1">
        <v>0</v>
      </c>
    </row>
    <row r="71" spans="5:27" x14ac:dyDescent="0.25">
      <c r="E71" s="29" t="s">
        <v>84</v>
      </c>
      <c r="F71" s="19"/>
      <c r="G71" s="23">
        <v>2</v>
      </c>
      <c r="H71" s="15">
        <v>2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1">
        <v>0</v>
      </c>
    </row>
    <row r="72" spans="5:27" x14ac:dyDescent="0.25">
      <c r="E72" s="29" t="s">
        <v>85</v>
      </c>
      <c r="F72" s="19"/>
      <c r="G72" s="23">
        <v>2</v>
      </c>
      <c r="H72" s="15">
        <v>0</v>
      </c>
      <c r="I72" s="3">
        <v>1</v>
      </c>
      <c r="J72" s="3">
        <v>1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1">
        <v>0</v>
      </c>
    </row>
    <row r="73" spans="5:27" x14ac:dyDescent="0.25">
      <c r="E73" s="29" t="s">
        <v>86</v>
      </c>
      <c r="F73" s="19"/>
      <c r="G73" s="23">
        <v>26</v>
      </c>
      <c r="H73" s="15">
        <v>7</v>
      </c>
      <c r="I73" s="3">
        <v>3</v>
      </c>
      <c r="J73" s="3">
        <v>16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1">
        <v>0</v>
      </c>
    </row>
    <row r="74" spans="5:27" x14ac:dyDescent="0.25">
      <c r="E74" s="29" t="s">
        <v>87</v>
      </c>
      <c r="F74" s="19"/>
      <c r="G74" s="23">
        <v>7</v>
      </c>
      <c r="H74" s="15">
        <v>5</v>
      </c>
      <c r="I74" s="3">
        <v>1</v>
      </c>
      <c r="J74" s="3">
        <v>1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1">
        <v>0</v>
      </c>
    </row>
    <row r="75" spans="5:27" x14ac:dyDescent="0.25">
      <c r="E75" s="29" t="s">
        <v>88</v>
      </c>
      <c r="F75" s="19"/>
      <c r="G75" s="23">
        <v>77</v>
      </c>
      <c r="H75" s="15">
        <v>32</v>
      </c>
      <c r="I75" s="3">
        <v>17</v>
      </c>
      <c r="J75" s="3">
        <v>27</v>
      </c>
      <c r="K75" s="3">
        <v>1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1">
        <v>0</v>
      </c>
    </row>
    <row r="76" spans="5:27" x14ac:dyDescent="0.25">
      <c r="E76" s="29" t="s">
        <v>89</v>
      </c>
      <c r="F76" s="19"/>
      <c r="G76" s="23">
        <v>156</v>
      </c>
      <c r="H76" s="15">
        <v>0</v>
      </c>
      <c r="I76" s="3">
        <v>8</v>
      </c>
      <c r="J76" s="3">
        <v>134</v>
      </c>
      <c r="K76" s="3">
        <v>7</v>
      </c>
      <c r="L76" s="3">
        <v>0</v>
      </c>
      <c r="M76" s="3">
        <v>2</v>
      </c>
      <c r="N76" s="3">
        <v>0</v>
      </c>
      <c r="O76" s="3">
        <v>0</v>
      </c>
      <c r="P76" s="3">
        <v>0</v>
      </c>
      <c r="Q76" s="3">
        <v>2</v>
      </c>
      <c r="R76" s="3">
        <v>0</v>
      </c>
      <c r="S76" s="3">
        <v>0</v>
      </c>
      <c r="T76" s="3">
        <v>0</v>
      </c>
      <c r="U76" s="3">
        <v>1</v>
      </c>
      <c r="V76" s="3">
        <v>0</v>
      </c>
      <c r="W76" s="3">
        <v>0</v>
      </c>
      <c r="X76" s="3">
        <v>1</v>
      </c>
      <c r="Y76" s="3">
        <v>1</v>
      </c>
      <c r="Z76" s="3">
        <v>0</v>
      </c>
      <c r="AA76" s="31">
        <v>0</v>
      </c>
    </row>
    <row r="77" spans="5:27" x14ac:dyDescent="0.25">
      <c r="E77" s="29" t="s">
        <v>90</v>
      </c>
      <c r="F77" s="19"/>
      <c r="G77" s="23">
        <v>34</v>
      </c>
      <c r="H77" s="15">
        <v>0</v>
      </c>
      <c r="I77" s="3">
        <v>4</v>
      </c>
      <c r="J77" s="3">
        <v>24</v>
      </c>
      <c r="K77" s="3">
        <v>0</v>
      </c>
      <c r="L77" s="3">
        <v>2</v>
      </c>
      <c r="M77" s="3">
        <v>2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1</v>
      </c>
      <c r="V77" s="3">
        <v>0</v>
      </c>
      <c r="W77" s="3">
        <v>0</v>
      </c>
      <c r="X77" s="3">
        <v>1</v>
      </c>
      <c r="Y77" s="3">
        <v>0</v>
      </c>
      <c r="Z77" s="3">
        <v>0</v>
      </c>
      <c r="AA77" s="31">
        <v>0</v>
      </c>
    </row>
    <row r="78" spans="5:27" x14ac:dyDescent="0.25">
      <c r="E78" s="29" t="s">
        <v>91</v>
      </c>
      <c r="F78" s="19"/>
      <c r="G78" s="23">
        <v>8</v>
      </c>
      <c r="H78" s="15">
        <v>0</v>
      </c>
      <c r="I78" s="3">
        <v>0</v>
      </c>
      <c r="J78" s="3">
        <v>8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1">
        <v>0</v>
      </c>
    </row>
    <row r="79" spans="5:27" x14ac:dyDescent="0.25">
      <c r="E79" s="29" t="s">
        <v>92</v>
      </c>
      <c r="F79" s="19"/>
      <c r="G79" s="23">
        <v>3</v>
      </c>
      <c r="H79" s="15">
        <v>1</v>
      </c>
      <c r="I79" s="3">
        <v>0</v>
      </c>
      <c r="J79" s="3">
        <v>2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1">
        <v>0</v>
      </c>
    </row>
    <row r="80" spans="5:27" x14ac:dyDescent="0.25">
      <c r="E80" s="29" t="s">
        <v>93</v>
      </c>
      <c r="F80" s="19"/>
      <c r="G80" s="23">
        <v>2</v>
      </c>
      <c r="H80" s="15">
        <v>0</v>
      </c>
      <c r="I80" s="3">
        <v>1</v>
      </c>
      <c r="J80" s="3">
        <v>1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1">
        <v>0</v>
      </c>
    </row>
    <row r="81" spans="5:27" x14ac:dyDescent="0.25">
      <c r="E81" s="29" t="s">
        <v>94</v>
      </c>
      <c r="F81" s="19"/>
      <c r="G81" s="23">
        <v>56</v>
      </c>
      <c r="H81" s="15">
        <v>25</v>
      </c>
      <c r="I81" s="3">
        <v>5</v>
      </c>
      <c r="J81" s="3">
        <v>25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1</v>
      </c>
      <c r="Y81" s="3">
        <v>0</v>
      </c>
      <c r="Z81" s="3">
        <v>0</v>
      </c>
      <c r="AA81" s="31">
        <v>0</v>
      </c>
    </row>
    <row r="82" spans="5:27" x14ac:dyDescent="0.25">
      <c r="E82" s="29" t="s">
        <v>95</v>
      </c>
      <c r="F82" s="19"/>
      <c r="G82" s="23">
        <v>2</v>
      </c>
      <c r="H82" s="15">
        <v>1</v>
      </c>
      <c r="I82" s="3">
        <v>0</v>
      </c>
      <c r="J82" s="3">
        <v>1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1">
        <v>0</v>
      </c>
    </row>
    <row r="83" spans="5:27" x14ac:dyDescent="0.25">
      <c r="E83" s="29" t="s">
        <v>96</v>
      </c>
      <c r="F83" s="19"/>
      <c r="G83" s="23">
        <v>23</v>
      </c>
      <c r="H83" s="15">
        <v>3</v>
      </c>
      <c r="I83" s="3">
        <v>2</v>
      </c>
      <c r="J83" s="3">
        <v>14</v>
      </c>
      <c r="K83" s="3">
        <v>3</v>
      </c>
      <c r="L83" s="3">
        <v>0</v>
      </c>
      <c r="M83" s="3">
        <v>1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1">
        <v>0</v>
      </c>
    </row>
    <row r="84" spans="5:27" x14ac:dyDescent="0.25">
      <c r="E84" s="29" t="s">
        <v>97</v>
      </c>
      <c r="F84" s="19"/>
      <c r="G84" s="23">
        <v>10</v>
      </c>
      <c r="H84" s="15">
        <v>0</v>
      </c>
      <c r="I84" s="3">
        <v>2</v>
      </c>
      <c r="J84" s="3">
        <v>6</v>
      </c>
      <c r="K84" s="3">
        <v>2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1">
        <v>0</v>
      </c>
    </row>
    <row r="85" spans="5:27" x14ac:dyDescent="0.25">
      <c r="E85" s="29" t="s">
        <v>98</v>
      </c>
      <c r="F85" s="19"/>
      <c r="G85" s="23">
        <v>71</v>
      </c>
      <c r="H85" s="15">
        <v>9</v>
      </c>
      <c r="I85" s="3">
        <v>11</v>
      </c>
      <c r="J85" s="3">
        <v>50</v>
      </c>
      <c r="K85" s="3">
        <v>0</v>
      </c>
      <c r="L85" s="3">
        <v>1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1">
        <v>0</v>
      </c>
    </row>
    <row r="86" spans="5:27" x14ac:dyDescent="0.25">
      <c r="E86" s="29" t="s">
        <v>99</v>
      </c>
      <c r="F86" s="19"/>
      <c r="G86" s="23">
        <v>2</v>
      </c>
      <c r="H86" s="15">
        <v>0</v>
      </c>
      <c r="I86" s="3">
        <v>0</v>
      </c>
      <c r="J86" s="3">
        <v>0</v>
      </c>
      <c r="K86" s="3">
        <v>1</v>
      </c>
      <c r="L86" s="3">
        <v>0</v>
      </c>
      <c r="M86" s="3">
        <v>0</v>
      </c>
      <c r="N86" s="3">
        <v>0</v>
      </c>
      <c r="O86" s="3">
        <v>1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1">
        <v>0</v>
      </c>
    </row>
    <row r="87" spans="5:27" x14ac:dyDescent="0.25">
      <c r="E87" s="29" t="s">
        <v>100</v>
      </c>
      <c r="F87" s="19"/>
      <c r="G87" s="23">
        <v>2</v>
      </c>
      <c r="H87" s="15">
        <v>0</v>
      </c>
      <c r="I87" s="3">
        <v>0</v>
      </c>
      <c r="J87" s="3">
        <v>1</v>
      </c>
      <c r="K87" s="3">
        <v>1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1">
        <v>0</v>
      </c>
    </row>
    <row r="88" spans="5:27" x14ac:dyDescent="0.25">
      <c r="E88" s="29" t="s">
        <v>101</v>
      </c>
      <c r="F88" s="19"/>
      <c r="G88" s="23">
        <v>1</v>
      </c>
      <c r="H88" s="15">
        <v>0</v>
      </c>
      <c r="I88" s="3">
        <v>0</v>
      </c>
      <c r="J88" s="3">
        <v>0</v>
      </c>
      <c r="K88" s="3">
        <v>1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1">
        <v>0</v>
      </c>
    </row>
    <row r="89" spans="5:27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1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1">
        <v>0</v>
      </c>
    </row>
    <row r="90" spans="5:27" x14ac:dyDescent="0.25">
      <c r="E90" s="29" t="s">
        <v>103</v>
      </c>
      <c r="F90" s="19"/>
      <c r="G90" s="23">
        <v>1</v>
      </c>
      <c r="H90" s="15">
        <v>0</v>
      </c>
      <c r="I90" s="3">
        <v>0</v>
      </c>
      <c r="J90" s="3">
        <v>1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1">
        <v>0</v>
      </c>
    </row>
    <row r="91" spans="5:27" x14ac:dyDescent="0.25">
      <c r="E91" s="29" t="s">
        <v>104</v>
      </c>
      <c r="F91" s="19"/>
      <c r="G91" s="23">
        <v>1</v>
      </c>
      <c r="H91" s="15">
        <v>0</v>
      </c>
      <c r="I91" s="3">
        <v>0</v>
      </c>
      <c r="J91" s="3">
        <v>0</v>
      </c>
      <c r="K91" s="3">
        <v>1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1">
        <v>0</v>
      </c>
    </row>
    <row r="92" spans="5:27" x14ac:dyDescent="0.25">
      <c r="E92" s="29" t="s">
        <v>105</v>
      </c>
      <c r="F92" s="19"/>
      <c r="G92" s="23">
        <v>1</v>
      </c>
      <c r="H92" s="15">
        <v>0</v>
      </c>
      <c r="I92" s="3">
        <v>0</v>
      </c>
      <c r="J92" s="3">
        <v>0</v>
      </c>
      <c r="K92" s="3">
        <v>1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1">
        <v>0</v>
      </c>
    </row>
    <row r="93" spans="5:27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1">
        <v>0</v>
      </c>
    </row>
    <row r="94" spans="5:27" x14ac:dyDescent="0.25">
      <c r="E94" s="29" t="s">
        <v>107</v>
      </c>
      <c r="F94" s="19"/>
      <c r="G94" s="23">
        <v>3</v>
      </c>
      <c r="H94" s="15">
        <v>0</v>
      </c>
      <c r="I94" s="3">
        <v>0</v>
      </c>
      <c r="J94" s="3">
        <v>1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2</v>
      </c>
      <c r="X94" s="3">
        <v>0</v>
      </c>
      <c r="Y94" s="3">
        <v>0</v>
      </c>
      <c r="Z94" s="3">
        <v>0</v>
      </c>
      <c r="AA94" s="31">
        <v>0</v>
      </c>
    </row>
    <row r="95" spans="5:27" x14ac:dyDescent="0.25">
      <c r="E95" s="29" t="s">
        <v>108</v>
      </c>
      <c r="F95" s="19"/>
      <c r="G95" s="23">
        <v>2</v>
      </c>
      <c r="H95" s="15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2</v>
      </c>
      <c r="X95" s="3">
        <v>0</v>
      </c>
      <c r="Y95" s="3">
        <v>0</v>
      </c>
      <c r="Z95" s="3">
        <v>0</v>
      </c>
      <c r="AA95" s="31">
        <v>0</v>
      </c>
    </row>
    <row r="96" spans="5:27" x14ac:dyDescent="0.25">
      <c r="E96" s="29" t="s">
        <v>109</v>
      </c>
      <c r="F96" s="19"/>
      <c r="G96" s="23">
        <v>2</v>
      </c>
      <c r="H96" s="15">
        <v>0</v>
      </c>
      <c r="I96" s="3">
        <v>1</v>
      </c>
      <c r="J96" s="3">
        <v>1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1">
        <v>0</v>
      </c>
    </row>
    <row r="97" spans="5:27" x14ac:dyDescent="0.25">
      <c r="E97" s="29" t="s">
        <v>110</v>
      </c>
      <c r="F97" s="19"/>
      <c r="G97" s="23">
        <v>1</v>
      </c>
      <c r="H97" s="15">
        <v>0</v>
      </c>
      <c r="I97" s="3">
        <v>0</v>
      </c>
      <c r="J97" s="3">
        <v>0</v>
      </c>
      <c r="K97" s="3">
        <v>1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1">
        <v>0</v>
      </c>
    </row>
    <row r="98" spans="5:27" x14ac:dyDescent="0.25">
      <c r="E98" s="29" t="s">
        <v>111</v>
      </c>
      <c r="F98" s="19"/>
      <c r="G98" s="23">
        <v>1</v>
      </c>
      <c r="H98" s="15">
        <v>0</v>
      </c>
      <c r="I98" s="3">
        <v>0</v>
      </c>
      <c r="J98" s="3">
        <v>1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1">
        <v>0</v>
      </c>
    </row>
    <row r="99" spans="5:27" x14ac:dyDescent="0.25">
      <c r="E99" s="29" t="s">
        <v>112</v>
      </c>
      <c r="F99" s="19"/>
      <c r="G99" s="23">
        <v>1</v>
      </c>
      <c r="H99" s="15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1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1">
        <v>0</v>
      </c>
    </row>
    <row r="100" spans="5:27" x14ac:dyDescent="0.25">
      <c r="E100" s="29" t="s">
        <v>113</v>
      </c>
      <c r="F100" s="19"/>
      <c r="G100" s="23">
        <v>5</v>
      </c>
      <c r="H100" s="15">
        <v>4</v>
      </c>
      <c r="I100" s="3">
        <v>1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1">
        <v>0</v>
      </c>
    </row>
    <row r="101" spans="5:27" x14ac:dyDescent="0.25">
      <c r="E101" s="29" t="s">
        <v>114</v>
      </c>
      <c r="F101" s="19"/>
      <c r="G101" s="23">
        <v>1</v>
      </c>
      <c r="H101" s="15">
        <v>0</v>
      </c>
      <c r="I101" s="3">
        <v>0</v>
      </c>
      <c r="J101" s="3">
        <v>1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1">
        <v>0</v>
      </c>
    </row>
    <row r="102" spans="5:27" x14ac:dyDescent="0.25">
      <c r="E102" s="29" t="s">
        <v>115</v>
      </c>
      <c r="F102" s="19"/>
      <c r="G102" s="23">
        <v>1</v>
      </c>
      <c r="H102" s="15">
        <v>0</v>
      </c>
      <c r="I102" s="3">
        <v>0</v>
      </c>
      <c r="J102" s="3">
        <v>1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1">
        <v>0</v>
      </c>
    </row>
    <row r="103" spans="5:27" x14ac:dyDescent="0.25">
      <c r="E103" s="29" t="s">
        <v>116</v>
      </c>
      <c r="F103" s="19"/>
      <c r="G103" s="23">
        <v>3</v>
      </c>
      <c r="H103" s="15">
        <v>1</v>
      </c>
      <c r="I103" s="3">
        <v>0</v>
      </c>
      <c r="J103" s="3">
        <v>0</v>
      </c>
      <c r="K103" s="3">
        <v>2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1">
        <v>0</v>
      </c>
    </row>
    <row r="104" spans="5:27" x14ac:dyDescent="0.25">
      <c r="E104" s="29" t="s">
        <v>117</v>
      </c>
      <c r="F104" s="19"/>
      <c r="G104" s="23">
        <v>1</v>
      </c>
      <c r="H104" s="15">
        <v>0</v>
      </c>
      <c r="I104" s="3">
        <v>0</v>
      </c>
      <c r="J104" s="3">
        <v>0</v>
      </c>
      <c r="K104" s="3">
        <v>1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1">
        <v>0</v>
      </c>
    </row>
    <row r="105" spans="5:27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0</v>
      </c>
      <c r="K105" s="3">
        <v>1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1">
        <v>0</v>
      </c>
    </row>
    <row r="106" spans="5:27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1">
        <v>0</v>
      </c>
    </row>
    <row r="107" spans="5:27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1">
        <v>0</v>
      </c>
    </row>
    <row r="108" spans="5:27" x14ac:dyDescent="0.25">
      <c r="E108" s="29" t="s">
        <v>121</v>
      </c>
      <c r="F108" s="19"/>
      <c r="G108" s="23">
        <v>2</v>
      </c>
      <c r="H108" s="15">
        <v>0</v>
      </c>
      <c r="I108" s="3">
        <v>0</v>
      </c>
      <c r="J108" s="3">
        <v>1</v>
      </c>
      <c r="K108" s="3">
        <v>1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1">
        <v>0</v>
      </c>
    </row>
    <row r="109" spans="5:27" x14ac:dyDescent="0.25">
      <c r="E109" s="29" t="s">
        <v>122</v>
      </c>
      <c r="F109" s="19"/>
      <c r="G109" s="23">
        <v>1</v>
      </c>
      <c r="H109" s="15">
        <v>0</v>
      </c>
      <c r="I109" s="3">
        <v>0</v>
      </c>
      <c r="J109" s="3">
        <v>0</v>
      </c>
      <c r="K109" s="3">
        <v>1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1">
        <v>0</v>
      </c>
    </row>
    <row r="110" spans="5:27" x14ac:dyDescent="0.25">
      <c r="E110" s="29" t="s">
        <v>123</v>
      </c>
      <c r="F110" s="19"/>
      <c r="G110" s="23">
        <v>2</v>
      </c>
      <c r="H110" s="15">
        <v>1</v>
      </c>
      <c r="I110" s="3">
        <v>0</v>
      </c>
      <c r="J110" s="3">
        <v>0</v>
      </c>
      <c r="K110" s="3">
        <v>1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1">
        <v>0</v>
      </c>
    </row>
    <row r="111" spans="5:27" x14ac:dyDescent="0.25">
      <c r="E111" s="29" t="s">
        <v>124</v>
      </c>
      <c r="F111" s="19"/>
      <c r="G111" s="23">
        <v>10</v>
      </c>
      <c r="H111" s="15">
        <v>2</v>
      </c>
      <c r="I111" s="3">
        <v>1</v>
      </c>
      <c r="J111" s="3">
        <v>2</v>
      </c>
      <c r="K111" s="3">
        <v>4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1</v>
      </c>
      <c r="X111" s="3">
        <v>0</v>
      </c>
      <c r="Y111" s="3">
        <v>0</v>
      </c>
      <c r="Z111" s="3">
        <v>0</v>
      </c>
      <c r="AA111" s="31">
        <v>0</v>
      </c>
    </row>
    <row r="112" spans="5:27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1</v>
      </c>
      <c r="K112" s="3">
        <v>1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1">
        <v>0</v>
      </c>
    </row>
    <row r="113" spans="5:27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1">
        <v>0</v>
      </c>
    </row>
    <row r="114" spans="5:27" x14ac:dyDescent="0.25">
      <c r="E114" s="29" t="s">
        <v>127</v>
      </c>
      <c r="F114" s="19"/>
      <c r="G114" s="23">
        <v>1</v>
      </c>
      <c r="H114" s="15">
        <v>0</v>
      </c>
      <c r="I114" s="3">
        <v>0</v>
      </c>
      <c r="J114" s="3">
        <v>0</v>
      </c>
      <c r="K114" s="3">
        <v>1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1">
        <v>0</v>
      </c>
    </row>
    <row r="115" spans="5:27" x14ac:dyDescent="0.25">
      <c r="E115" s="29" t="s">
        <v>128</v>
      </c>
      <c r="F115" s="19"/>
      <c r="G115" s="23">
        <v>1</v>
      </c>
      <c r="H115" s="15">
        <v>0</v>
      </c>
      <c r="I115" s="3">
        <v>0</v>
      </c>
      <c r="J115" s="3">
        <v>0</v>
      </c>
      <c r="K115" s="3">
        <v>1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1">
        <v>0</v>
      </c>
    </row>
    <row r="116" spans="5:27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1">
        <v>0</v>
      </c>
    </row>
    <row r="117" spans="5:27" x14ac:dyDescent="0.25">
      <c r="E117" s="29" t="s">
        <v>130</v>
      </c>
      <c r="F117" s="19"/>
      <c r="G117" s="23">
        <v>2</v>
      </c>
      <c r="H117" s="15">
        <v>0</v>
      </c>
      <c r="I117" s="3">
        <v>0</v>
      </c>
      <c r="J117" s="3">
        <v>2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1">
        <v>0</v>
      </c>
    </row>
    <row r="118" spans="5:27" x14ac:dyDescent="0.25">
      <c r="E118" s="29" t="s">
        <v>131</v>
      </c>
      <c r="F118" s="19"/>
      <c r="G118" s="23">
        <v>1</v>
      </c>
      <c r="H118" s="15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1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1">
        <v>0</v>
      </c>
    </row>
    <row r="119" spans="5:27" x14ac:dyDescent="0.25">
      <c r="E119" s="29" t="s">
        <v>132</v>
      </c>
      <c r="F119" s="19"/>
      <c r="G119" s="23">
        <v>3</v>
      </c>
      <c r="H119" s="15">
        <v>0</v>
      </c>
      <c r="I119" s="3">
        <v>0</v>
      </c>
      <c r="J119" s="3">
        <v>1</v>
      </c>
      <c r="K119" s="3">
        <v>2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1">
        <v>0</v>
      </c>
    </row>
    <row r="120" spans="5:27" x14ac:dyDescent="0.25">
      <c r="E120" s="29" t="s">
        <v>133</v>
      </c>
      <c r="F120" s="19"/>
      <c r="G120" s="23">
        <v>1</v>
      </c>
      <c r="H120" s="15">
        <v>0</v>
      </c>
      <c r="I120" s="3">
        <v>0</v>
      </c>
      <c r="J120" s="3">
        <v>0</v>
      </c>
      <c r="K120" s="3">
        <v>1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1">
        <v>0</v>
      </c>
    </row>
    <row r="121" spans="5:27" x14ac:dyDescent="0.25">
      <c r="E121" s="29" t="s">
        <v>134</v>
      </c>
      <c r="F121" s="19"/>
      <c r="G121" s="23">
        <v>2</v>
      </c>
      <c r="H121" s="15">
        <v>2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1">
        <v>0</v>
      </c>
    </row>
    <row r="122" spans="5:27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1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1">
        <v>0</v>
      </c>
    </row>
    <row r="123" spans="5:27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1">
        <v>0</v>
      </c>
    </row>
    <row r="124" spans="5:27" x14ac:dyDescent="0.25">
      <c r="E124" s="29" t="s">
        <v>137</v>
      </c>
      <c r="F124" s="19"/>
      <c r="G124" s="23">
        <v>2</v>
      </c>
      <c r="H124" s="15">
        <v>2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1">
        <v>0</v>
      </c>
    </row>
    <row r="125" spans="5:27" x14ac:dyDescent="0.25">
      <c r="E125" s="29" t="s">
        <v>138</v>
      </c>
      <c r="F125" s="19"/>
      <c r="G125" s="23">
        <v>1</v>
      </c>
      <c r="H125" s="15">
        <v>1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1">
        <v>0</v>
      </c>
    </row>
    <row r="126" spans="5:27" x14ac:dyDescent="0.25">
      <c r="E126" s="29" t="s">
        <v>139</v>
      </c>
      <c r="F126" s="19"/>
      <c r="G126" s="23">
        <v>1</v>
      </c>
      <c r="H126" s="15">
        <v>0</v>
      </c>
      <c r="I126" s="3">
        <v>1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1">
        <v>0</v>
      </c>
    </row>
    <row r="127" spans="5:27" x14ac:dyDescent="0.25">
      <c r="E127" s="29" t="s">
        <v>140</v>
      </c>
      <c r="F127" s="19"/>
      <c r="G127" s="23">
        <v>5</v>
      </c>
      <c r="H127" s="15">
        <v>3</v>
      </c>
      <c r="I127" s="3">
        <v>0</v>
      </c>
      <c r="J127" s="3">
        <v>0</v>
      </c>
      <c r="K127" s="3">
        <v>1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1</v>
      </c>
      <c r="X127" s="3">
        <v>0</v>
      </c>
      <c r="Y127" s="3">
        <v>0</v>
      </c>
      <c r="Z127" s="3">
        <v>0</v>
      </c>
      <c r="AA127" s="31">
        <v>0</v>
      </c>
    </row>
    <row r="128" spans="5:27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1">
        <v>0</v>
      </c>
    </row>
    <row r="129" spans="5:27" x14ac:dyDescent="0.25">
      <c r="E129" s="29" t="s">
        <v>142</v>
      </c>
      <c r="F129" s="19"/>
      <c r="G129" s="23">
        <v>3</v>
      </c>
      <c r="H129" s="15">
        <v>1</v>
      </c>
      <c r="I129" s="3">
        <v>0</v>
      </c>
      <c r="J129" s="3">
        <v>0</v>
      </c>
      <c r="K129" s="3">
        <v>1</v>
      </c>
      <c r="L129" s="3">
        <v>0</v>
      </c>
      <c r="M129" s="3">
        <v>1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1">
        <v>0</v>
      </c>
    </row>
    <row r="130" spans="5:27" x14ac:dyDescent="0.25">
      <c r="E130" s="29" t="s">
        <v>143</v>
      </c>
      <c r="F130" s="19"/>
      <c r="G130" s="23">
        <v>3</v>
      </c>
      <c r="H130" s="15">
        <v>0</v>
      </c>
      <c r="I130" s="3">
        <v>0</v>
      </c>
      <c r="J130" s="3">
        <v>3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1">
        <v>0</v>
      </c>
    </row>
    <row r="131" spans="5:27" x14ac:dyDescent="0.25">
      <c r="E131" s="29" t="s">
        <v>144</v>
      </c>
      <c r="F131" s="19"/>
      <c r="G131" s="23">
        <v>1</v>
      </c>
      <c r="H131" s="15">
        <v>0</v>
      </c>
      <c r="I131" s="3">
        <v>0</v>
      </c>
      <c r="J131" s="3">
        <v>0</v>
      </c>
      <c r="K131" s="3">
        <v>1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1">
        <v>0</v>
      </c>
    </row>
    <row r="132" spans="5:27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1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1">
        <v>0</v>
      </c>
    </row>
    <row r="133" spans="5:27" x14ac:dyDescent="0.25">
      <c r="E133" s="29" t="s">
        <v>146</v>
      </c>
      <c r="F133" s="19"/>
      <c r="G133" s="23">
        <v>1</v>
      </c>
      <c r="H133" s="15">
        <v>0</v>
      </c>
      <c r="I133" s="3">
        <v>0</v>
      </c>
      <c r="J133" s="3">
        <v>1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1">
        <v>0</v>
      </c>
    </row>
    <row r="134" spans="5:27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1">
        <v>0</v>
      </c>
    </row>
    <row r="135" spans="5:27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1">
        <v>0</v>
      </c>
    </row>
    <row r="136" spans="5:27" x14ac:dyDescent="0.25">
      <c r="E136" s="29" t="s">
        <v>149</v>
      </c>
      <c r="F136" s="19"/>
      <c r="G136" s="23">
        <v>8</v>
      </c>
      <c r="H136" s="15">
        <v>3</v>
      </c>
      <c r="I136" s="3">
        <v>2</v>
      </c>
      <c r="J136" s="3">
        <v>1</v>
      </c>
      <c r="K136" s="3">
        <v>1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1</v>
      </c>
      <c r="X136" s="3">
        <v>0</v>
      </c>
      <c r="Y136" s="3">
        <v>0</v>
      </c>
      <c r="Z136" s="3">
        <v>0</v>
      </c>
      <c r="AA136" s="31">
        <v>0</v>
      </c>
    </row>
    <row r="137" spans="5:27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0</v>
      </c>
      <c r="K137" s="3">
        <v>1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1">
        <v>0</v>
      </c>
    </row>
    <row r="138" spans="5:27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0</v>
      </c>
      <c r="K138" s="3">
        <v>1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1">
        <v>0</v>
      </c>
    </row>
    <row r="139" spans="5:27" x14ac:dyDescent="0.25">
      <c r="E139" s="29" t="s">
        <v>152</v>
      </c>
      <c r="F139" s="19"/>
      <c r="G139" s="23">
        <v>1</v>
      </c>
      <c r="H139" s="15">
        <v>0</v>
      </c>
      <c r="I139" s="3">
        <v>0</v>
      </c>
      <c r="J139" s="3">
        <v>0</v>
      </c>
      <c r="K139" s="3">
        <v>1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1">
        <v>0</v>
      </c>
    </row>
    <row r="140" spans="5:27" x14ac:dyDescent="0.25">
      <c r="E140" s="29" t="s">
        <v>153</v>
      </c>
      <c r="F140" s="19"/>
      <c r="G140" s="23">
        <v>3</v>
      </c>
      <c r="H140" s="15">
        <v>0</v>
      </c>
      <c r="I140" s="3">
        <v>0</v>
      </c>
      <c r="J140" s="3">
        <v>0</v>
      </c>
      <c r="K140" s="3">
        <v>3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1">
        <v>0</v>
      </c>
    </row>
    <row r="141" spans="5:27" x14ac:dyDescent="0.25">
      <c r="E141" s="29" t="s">
        <v>154</v>
      </c>
      <c r="F141" s="19"/>
      <c r="G141" s="23">
        <v>1</v>
      </c>
      <c r="H141" s="15">
        <v>0</v>
      </c>
      <c r="I141" s="3">
        <v>0</v>
      </c>
      <c r="J141" s="3">
        <v>0</v>
      </c>
      <c r="K141" s="3">
        <v>1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1">
        <v>0</v>
      </c>
    </row>
    <row r="142" spans="5:27" x14ac:dyDescent="0.25">
      <c r="E142" s="29" t="s">
        <v>155</v>
      </c>
      <c r="F142" s="19"/>
      <c r="G142" s="23">
        <v>2</v>
      </c>
      <c r="H142" s="15">
        <v>0</v>
      </c>
      <c r="I142" s="3">
        <v>0</v>
      </c>
      <c r="J142" s="3">
        <v>1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1</v>
      </c>
      <c r="X142" s="3">
        <v>0</v>
      </c>
      <c r="Y142" s="3">
        <v>0</v>
      </c>
      <c r="Z142" s="3">
        <v>0</v>
      </c>
      <c r="AA142" s="31">
        <v>0</v>
      </c>
    </row>
    <row r="143" spans="5:27" x14ac:dyDescent="0.25">
      <c r="E143" s="29" t="s">
        <v>156</v>
      </c>
      <c r="F143" s="19"/>
      <c r="G143" s="23">
        <v>2</v>
      </c>
      <c r="H143" s="15">
        <v>1</v>
      </c>
      <c r="I143" s="3">
        <v>0</v>
      </c>
      <c r="J143" s="3">
        <v>0</v>
      </c>
      <c r="K143" s="3">
        <v>1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1">
        <v>0</v>
      </c>
    </row>
    <row r="144" spans="5:27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&amp;CN(5)</oddFooter>
  </headerFooter>
  <rowBreaks count="1" manualBreakCount="1">
    <brk id="1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1" width="8.59765625" style="12" customWidth="1"/>
    <col min="12" max="16384" width="8.8984375" style="12"/>
  </cols>
  <sheetData>
    <row r="4" spans="2:11" x14ac:dyDescent="0.25">
      <c r="B4" s="20" t="str">
        <f xml:space="preserve"> HYPERLINK("#'目次'!B12", "[6]")</f>
        <v>[6]</v>
      </c>
      <c r="C4" s="6" t="s">
        <v>206</v>
      </c>
    </row>
    <row r="5" spans="2:11" x14ac:dyDescent="0.25">
      <c r="C5" s="12" t="s">
        <v>207</v>
      </c>
    </row>
    <row r="7" spans="2:11" x14ac:dyDescent="0.25">
      <c r="C7" s="6" t="s">
        <v>10</v>
      </c>
    </row>
    <row r="8" spans="2:11" x14ac:dyDescent="0.25">
      <c r="E8" s="43"/>
      <c r="F8" s="44"/>
      <c r="G8" s="25" t="s">
        <v>11</v>
      </c>
      <c r="H8" s="18" t="s">
        <v>208</v>
      </c>
      <c r="I8" s="1" t="s">
        <v>209</v>
      </c>
      <c r="J8" s="1" t="s">
        <v>210</v>
      </c>
      <c r="K8" s="30" t="s">
        <v>20</v>
      </c>
    </row>
    <row r="9" spans="2:11" x14ac:dyDescent="0.25">
      <c r="E9" s="45"/>
      <c r="F9" s="46"/>
      <c r="G9" s="21"/>
      <c r="H9" s="16"/>
      <c r="I9" s="2"/>
      <c r="J9" s="2"/>
      <c r="K9" s="26"/>
    </row>
    <row r="10" spans="2:11" x14ac:dyDescent="0.25">
      <c r="E10" s="29" t="s">
        <v>23</v>
      </c>
      <c r="F10" s="19"/>
      <c r="G10" s="28">
        <v>156</v>
      </c>
      <c r="H10" s="24">
        <v>117</v>
      </c>
      <c r="I10" s="4">
        <v>6</v>
      </c>
      <c r="J10" s="4">
        <v>18</v>
      </c>
      <c r="K10" s="33">
        <v>15</v>
      </c>
    </row>
    <row r="11" spans="2:11" x14ac:dyDescent="0.25">
      <c r="E11" s="29" t="s">
        <v>24</v>
      </c>
      <c r="F11" s="19"/>
      <c r="G11" s="23">
        <v>25</v>
      </c>
      <c r="H11" s="15">
        <v>20</v>
      </c>
      <c r="I11" s="3">
        <v>0</v>
      </c>
      <c r="J11" s="3">
        <v>2</v>
      </c>
      <c r="K11" s="31">
        <v>3</v>
      </c>
    </row>
    <row r="12" spans="2:11" x14ac:dyDescent="0.25">
      <c r="E12" s="29" t="s">
        <v>25</v>
      </c>
      <c r="F12" s="19"/>
      <c r="G12" s="23">
        <v>2</v>
      </c>
      <c r="H12" s="15">
        <v>1</v>
      </c>
      <c r="I12" s="3">
        <v>0</v>
      </c>
      <c r="J12" s="3">
        <v>1</v>
      </c>
      <c r="K12" s="31">
        <v>0</v>
      </c>
    </row>
    <row r="13" spans="2:11" x14ac:dyDescent="0.25">
      <c r="E13" s="29" t="s">
        <v>26</v>
      </c>
      <c r="F13" s="19"/>
      <c r="G13" s="23">
        <v>12</v>
      </c>
      <c r="H13" s="15">
        <v>8</v>
      </c>
      <c r="I13" s="3">
        <v>0</v>
      </c>
      <c r="J13" s="3">
        <v>3</v>
      </c>
      <c r="K13" s="31">
        <v>1</v>
      </c>
    </row>
    <row r="14" spans="2:11" x14ac:dyDescent="0.25">
      <c r="E14" s="29" t="s">
        <v>27</v>
      </c>
      <c r="F14" s="19"/>
      <c r="G14" s="23">
        <v>62</v>
      </c>
      <c r="H14" s="15">
        <v>48</v>
      </c>
      <c r="I14" s="3">
        <v>0</v>
      </c>
      <c r="J14" s="3">
        <v>3</v>
      </c>
      <c r="K14" s="31">
        <v>11</v>
      </c>
    </row>
    <row r="15" spans="2:11" x14ac:dyDescent="0.25">
      <c r="E15" s="29" t="s">
        <v>28</v>
      </c>
      <c r="F15" s="19"/>
      <c r="G15" s="23">
        <v>16</v>
      </c>
      <c r="H15" s="15">
        <v>9</v>
      </c>
      <c r="I15" s="3">
        <v>0</v>
      </c>
      <c r="J15" s="3">
        <v>3</v>
      </c>
      <c r="K15" s="31">
        <v>4</v>
      </c>
    </row>
    <row r="16" spans="2:11" x14ac:dyDescent="0.25">
      <c r="E16" s="29" t="s">
        <v>29</v>
      </c>
      <c r="F16" s="19"/>
      <c r="G16" s="23">
        <v>67</v>
      </c>
      <c r="H16" s="15">
        <v>52</v>
      </c>
      <c r="I16" s="3">
        <v>2</v>
      </c>
      <c r="J16" s="3">
        <v>7</v>
      </c>
      <c r="K16" s="31">
        <v>6</v>
      </c>
    </row>
    <row r="17" spans="5:11" x14ac:dyDescent="0.25">
      <c r="E17" s="29" t="s">
        <v>30</v>
      </c>
      <c r="F17" s="19"/>
      <c r="G17" s="23">
        <v>128</v>
      </c>
      <c r="H17" s="15">
        <v>80</v>
      </c>
      <c r="I17" s="3">
        <v>3</v>
      </c>
      <c r="J17" s="3">
        <v>26</v>
      </c>
      <c r="K17" s="31">
        <v>19</v>
      </c>
    </row>
    <row r="18" spans="5:11" ht="25.2" x14ac:dyDescent="0.25">
      <c r="E18" s="29" t="s">
        <v>31</v>
      </c>
      <c r="F18" s="19"/>
      <c r="G18" s="23">
        <v>0</v>
      </c>
      <c r="H18" s="15">
        <v>0</v>
      </c>
      <c r="I18" s="3">
        <v>0</v>
      </c>
      <c r="J18" s="3">
        <v>0</v>
      </c>
      <c r="K18" s="31">
        <v>0</v>
      </c>
    </row>
    <row r="19" spans="5:11" x14ac:dyDescent="0.25">
      <c r="E19" s="29" t="s">
        <v>32</v>
      </c>
      <c r="F19" s="19"/>
      <c r="G19" s="23">
        <v>122</v>
      </c>
      <c r="H19" s="15">
        <v>75</v>
      </c>
      <c r="I19" s="3">
        <v>2</v>
      </c>
      <c r="J19" s="3">
        <v>34</v>
      </c>
      <c r="K19" s="31">
        <v>11</v>
      </c>
    </row>
    <row r="20" spans="5:11" x14ac:dyDescent="0.25">
      <c r="E20" s="29" t="s">
        <v>33</v>
      </c>
      <c r="F20" s="19"/>
      <c r="G20" s="23">
        <v>10</v>
      </c>
      <c r="H20" s="15">
        <v>5</v>
      </c>
      <c r="I20" s="3">
        <v>0</v>
      </c>
      <c r="J20" s="3">
        <v>4</v>
      </c>
      <c r="K20" s="31">
        <v>1</v>
      </c>
    </row>
    <row r="21" spans="5:11" x14ac:dyDescent="0.25">
      <c r="E21" s="29" t="s">
        <v>34</v>
      </c>
      <c r="F21" s="19"/>
      <c r="G21" s="23">
        <v>7</v>
      </c>
      <c r="H21" s="15">
        <v>6</v>
      </c>
      <c r="I21" s="3">
        <v>0</v>
      </c>
      <c r="J21" s="3">
        <v>1</v>
      </c>
      <c r="K21" s="31">
        <v>0</v>
      </c>
    </row>
    <row r="22" spans="5:11" x14ac:dyDescent="0.25">
      <c r="E22" s="29" t="s">
        <v>35</v>
      </c>
      <c r="F22" s="19"/>
      <c r="G22" s="23">
        <v>130</v>
      </c>
      <c r="H22" s="15">
        <v>85</v>
      </c>
      <c r="I22" s="3">
        <v>2</v>
      </c>
      <c r="J22" s="3">
        <v>29</v>
      </c>
      <c r="K22" s="31">
        <v>14</v>
      </c>
    </row>
    <row r="23" spans="5:11" x14ac:dyDescent="0.25">
      <c r="E23" s="29" t="s">
        <v>36</v>
      </c>
      <c r="F23" s="19"/>
      <c r="G23" s="23">
        <v>2</v>
      </c>
      <c r="H23" s="15">
        <v>1</v>
      </c>
      <c r="I23" s="3">
        <v>0</v>
      </c>
      <c r="J23" s="3">
        <v>0</v>
      </c>
      <c r="K23" s="31">
        <v>1</v>
      </c>
    </row>
    <row r="24" spans="5:11" x14ac:dyDescent="0.25">
      <c r="E24" s="29" t="s">
        <v>37</v>
      </c>
      <c r="F24" s="19"/>
      <c r="G24" s="23">
        <v>2</v>
      </c>
      <c r="H24" s="15">
        <v>2</v>
      </c>
      <c r="I24" s="3">
        <v>0</v>
      </c>
      <c r="J24" s="3">
        <v>0</v>
      </c>
      <c r="K24" s="31">
        <v>0</v>
      </c>
    </row>
    <row r="25" spans="5:11" x14ac:dyDescent="0.25">
      <c r="E25" s="29" t="s">
        <v>38</v>
      </c>
      <c r="F25" s="19"/>
      <c r="G25" s="23">
        <v>62</v>
      </c>
      <c r="H25" s="15">
        <v>39</v>
      </c>
      <c r="I25" s="3">
        <v>2</v>
      </c>
      <c r="J25" s="3">
        <v>14</v>
      </c>
      <c r="K25" s="31">
        <v>7</v>
      </c>
    </row>
    <row r="26" spans="5:11" x14ac:dyDescent="0.25">
      <c r="E26" s="29" t="s">
        <v>39</v>
      </c>
      <c r="F26" s="19"/>
      <c r="G26" s="23">
        <v>76</v>
      </c>
      <c r="H26" s="15">
        <v>56</v>
      </c>
      <c r="I26" s="3">
        <v>1</v>
      </c>
      <c r="J26" s="3">
        <v>13</v>
      </c>
      <c r="K26" s="31">
        <v>6</v>
      </c>
    </row>
    <row r="27" spans="5:11" x14ac:dyDescent="0.25">
      <c r="E27" s="29" t="s">
        <v>40</v>
      </c>
      <c r="F27" s="19"/>
      <c r="G27" s="23">
        <v>26</v>
      </c>
      <c r="H27" s="15">
        <v>16</v>
      </c>
      <c r="I27" s="3">
        <v>0</v>
      </c>
      <c r="J27" s="3">
        <v>5</v>
      </c>
      <c r="K27" s="31">
        <v>5</v>
      </c>
    </row>
    <row r="28" spans="5:11" x14ac:dyDescent="0.25">
      <c r="E28" s="29" t="s">
        <v>41</v>
      </c>
      <c r="F28" s="19"/>
      <c r="G28" s="23">
        <v>25</v>
      </c>
      <c r="H28" s="15">
        <v>19</v>
      </c>
      <c r="I28" s="3">
        <v>0</v>
      </c>
      <c r="J28" s="3">
        <v>5</v>
      </c>
      <c r="K28" s="31">
        <v>1</v>
      </c>
    </row>
    <row r="29" spans="5:11" x14ac:dyDescent="0.25">
      <c r="E29" s="29" t="s">
        <v>42</v>
      </c>
      <c r="F29" s="19"/>
      <c r="G29" s="23">
        <v>71</v>
      </c>
      <c r="H29" s="15">
        <v>38</v>
      </c>
      <c r="I29" s="3">
        <v>1</v>
      </c>
      <c r="J29" s="3">
        <v>26</v>
      </c>
      <c r="K29" s="31">
        <v>6</v>
      </c>
    </row>
    <row r="30" spans="5:11" ht="25.2" x14ac:dyDescent="0.25">
      <c r="E30" s="29" t="s">
        <v>43</v>
      </c>
      <c r="F30" s="19"/>
      <c r="G30" s="23">
        <v>3</v>
      </c>
      <c r="H30" s="15">
        <v>3</v>
      </c>
      <c r="I30" s="3">
        <v>0</v>
      </c>
      <c r="J30" s="3">
        <v>0</v>
      </c>
      <c r="K30" s="31">
        <v>0</v>
      </c>
    </row>
    <row r="31" spans="5:11" ht="25.2" x14ac:dyDescent="0.25">
      <c r="E31" s="29" t="s">
        <v>44</v>
      </c>
      <c r="F31" s="19"/>
      <c r="G31" s="23">
        <v>1</v>
      </c>
      <c r="H31" s="15">
        <v>1</v>
      </c>
      <c r="I31" s="3">
        <v>0</v>
      </c>
      <c r="J31" s="3">
        <v>0</v>
      </c>
      <c r="K31" s="31">
        <v>0</v>
      </c>
    </row>
    <row r="32" spans="5:11" x14ac:dyDescent="0.25">
      <c r="E32" s="29" t="s">
        <v>45</v>
      </c>
      <c r="F32" s="19"/>
      <c r="G32" s="23">
        <v>1</v>
      </c>
      <c r="H32" s="15">
        <v>0</v>
      </c>
      <c r="I32" s="3">
        <v>0</v>
      </c>
      <c r="J32" s="3">
        <v>0</v>
      </c>
      <c r="K32" s="31">
        <v>1</v>
      </c>
    </row>
    <row r="33" spans="5:11" ht="25.2" x14ac:dyDescent="0.25">
      <c r="E33" s="29" t="s">
        <v>46</v>
      </c>
      <c r="F33" s="19"/>
      <c r="G33" s="23">
        <v>30</v>
      </c>
      <c r="H33" s="15">
        <v>18</v>
      </c>
      <c r="I33" s="3">
        <v>0</v>
      </c>
      <c r="J33" s="3">
        <v>11</v>
      </c>
      <c r="K33" s="31">
        <v>1</v>
      </c>
    </row>
    <row r="34" spans="5:11" x14ac:dyDescent="0.25">
      <c r="E34" s="29" t="s">
        <v>47</v>
      </c>
      <c r="F34" s="19"/>
      <c r="G34" s="23">
        <v>2</v>
      </c>
      <c r="H34" s="15">
        <v>0</v>
      </c>
      <c r="I34" s="3">
        <v>0</v>
      </c>
      <c r="J34" s="3">
        <v>1</v>
      </c>
      <c r="K34" s="31">
        <v>1</v>
      </c>
    </row>
    <row r="35" spans="5:11" ht="25.2" x14ac:dyDescent="0.25">
      <c r="E35" s="29" t="s">
        <v>48</v>
      </c>
      <c r="F35" s="19"/>
      <c r="G35" s="23">
        <v>11</v>
      </c>
      <c r="H35" s="15">
        <v>7</v>
      </c>
      <c r="I35" s="3">
        <v>0</v>
      </c>
      <c r="J35" s="3">
        <v>3</v>
      </c>
      <c r="K35" s="31">
        <v>1</v>
      </c>
    </row>
    <row r="36" spans="5:11" x14ac:dyDescent="0.25">
      <c r="E36" s="29" t="s">
        <v>49</v>
      </c>
      <c r="F36" s="19"/>
      <c r="G36" s="23">
        <v>2</v>
      </c>
      <c r="H36" s="15">
        <v>1</v>
      </c>
      <c r="I36" s="3">
        <v>0</v>
      </c>
      <c r="J36" s="3">
        <v>1</v>
      </c>
      <c r="K36" s="31">
        <v>0</v>
      </c>
    </row>
    <row r="37" spans="5:11" x14ac:dyDescent="0.25">
      <c r="E37" s="29" t="s">
        <v>50</v>
      </c>
      <c r="F37" s="19"/>
      <c r="G37" s="23">
        <v>2</v>
      </c>
      <c r="H37" s="15">
        <v>0</v>
      </c>
      <c r="I37" s="3">
        <v>0</v>
      </c>
      <c r="J37" s="3">
        <v>0</v>
      </c>
      <c r="K37" s="31">
        <v>2</v>
      </c>
    </row>
    <row r="38" spans="5:11" x14ac:dyDescent="0.25">
      <c r="E38" s="29" t="s">
        <v>51</v>
      </c>
      <c r="F38" s="19"/>
      <c r="G38" s="23">
        <v>7</v>
      </c>
      <c r="H38" s="15">
        <v>3</v>
      </c>
      <c r="I38" s="3">
        <v>1</v>
      </c>
      <c r="J38" s="3">
        <v>3</v>
      </c>
      <c r="K38" s="31">
        <v>0</v>
      </c>
    </row>
    <row r="39" spans="5:11" x14ac:dyDescent="0.25">
      <c r="E39" s="29" t="s">
        <v>52</v>
      </c>
      <c r="F39" s="19"/>
      <c r="G39" s="23">
        <v>1</v>
      </c>
      <c r="H39" s="15">
        <v>1</v>
      </c>
      <c r="I39" s="3">
        <v>0</v>
      </c>
      <c r="J39" s="3">
        <v>0</v>
      </c>
      <c r="K39" s="31">
        <v>0</v>
      </c>
    </row>
    <row r="40" spans="5:11" x14ac:dyDescent="0.25">
      <c r="E40" s="29" t="s">
        <v>53</v>
      </c>
      <c r="F40" s="19"/>
      <c r="G40" s="23">
        <v>1</v>
      </c>
      <c r="H40" s="15">
        <v>1</v>
      </c>
      <c r="I40" s="3">
        <v>0</v>
      </c>
      <c r="J40" s="3">
        <v>0</v>
      </c>
      <c r="K40" s="31">
        <v>0</v>
      </c>
    </row>
    <row r="41" spans="5:11" x14ac:dyDescent="0.25">
      <c r="E41" s="29" t="s">
        <v>54</v>
      </c>
      <c r="F41" s="19"/>
      <c r="G41" s="23">
        <v>16</v>
      </c>
      <c r="H41" s="15">
        <v>10</v>
      </c>
      <c r="I41" s="3">
        <v>0</v>
      </c>
      <c r="J41" s="3">
        <v>4</v>
      </c>
      <c r="K41" s="31">
        <v>2</v>
      </c>
    </row>
    <row r="42" spans="5:11" x14ac:dyDescent="0.25">
      <c r="E42" s="29" t="s">
        <v>55</v>
      </c>
      <c r="F42" s="19"/>
      <c r="G42" s="23">
        <v>22</v>
      </c>
      <c r="H42" s="15">
        <v>16</v>
      </c>
      <c r="I42" s="3">
        <v>1</v>
      </c>
      <c r="J42" s="3">
        <v>3</v>
      </c>
      <c r="K42" s="31">
        <v>2</v>
      </c>
    </row>
    <row r="43" spans="5:11" x14ac:dyDescent="0.25">
      <c r="E43" s="29" t="s">
        <v>56</v>
      </c>
      <c r="F43" s="19"/>
      <c r="G43" s="23">
        <v>27</v>
      </c>
      <c r="H43" s="15">
        <v>19</v>
      </c>
      <c r="I43" s="3">
        <v>3</v>
      </c>
      <c r="J43" s="3">
        <v>3</v>
      </c>
      <c r="K43" s="31">
        <v>2</v>
      </c>
    </row>
    <row r="44" spans="5:11" x14ac:dyDescent="0.25">
      <c r="E44" s="29" t="s">
        <v>57</v>
      </c>
      <c r="F44" s="19"/>
      <c r="G44" s="23">
        <v>53</v>
      </c>
      <c r="H44" s="15">
        <v>38</v>
      </c>
      <c r="I44" s="3">
        <v>1</v>
      </c>
      <c r="J44" s="3">
        <v>11</v>
      </c>
      <c r="K44" s="31">
        <v>3</v>
      </c>
    </row>
    <row r="45" spans="5:11" x14ac:dyDescent="0.25">
      <c r="E45" s="29" t="s">
        <v>58</v>
      </c>
      <c r="F45" s="19"/>
      <c r="G45" s="23">
        <v>20</v>
      </c>
      <c r="H45" s="15">
        <v>10</v>
      </c>
      <c r="I45" s="3">
        <v>0</v>
      </c>
      <c r="J45" s="3">
        <v>9</v>
      </c>
      <c r="K45" s="31">
        <v>1</v>
      </c>
    </row>
    <row r="46" spans="5:11" x14ac:dyDescent="0.25">
      <c r="E46" s="29" t="s">
        <v>59</v>
      </c>
      <c r="F46" s="19"/>
      <c r="G46" s="23">
        <v>20</v>
      </c>
      <c r="H46" s="15">
        <v>10</v>
      </c>
      <c r="I46" s="3">
        <v>0</v>
      </c>
      <c r="J46" s="3">
        <v>4</v>
      </c>
      <c r="K46" s="31">
        <v>6</v>
      </c>
    </row>
    <row r="47" spans="5:11" x14ac:dyDescent="0.25">
      <c r="E47" s="29" t="s">
        <v>60</v>
      </c>
      <c r="F47" s="19"/>
      <c r="G47" s="23">
        <v>18</v>
      </c>
      <c r="H47" s="15">
        <v>12</v>
      </c>
      <c r="I47" s="3">
        <v>0</v>
      </c>
      <c r="J47" s="3">
        <v>4</v>
      </c>
      <c r="K47" s="31">
        <v>2</v>
      </c>
    </row>
    <row r="48" spans="5:11" x14ac:dyDescent="0.25">
      <c r="E48" s="29" t="s">
        <v>61</v>
      </c>
      <c r="F48" s="19"/>
      <c r="G48" s="23">
        <v>2</v>
      </c>
      <c r="H48" s="15">
        <v>1</v>
      </c>
      <c r="I48" s="3">
        <v>0</v>
      </c>
      <c r="J48" s="3">
        <v>1</v>
      </c>
      <c r="K48" s="31">
        <v>0</v>
      </c>
    </row>
    <row r="49" spans="5:11" x14ac:dyDescent="0.25">
      <c r="E49" s="29" t="s">
        <v>62</v>
      </c>
      <c r="F49" s="19"/>
      <c r="G49" s="23">
        <v>3</v>
      </c>
      <c r="H49" s="15">
        <v>1</v>
      </c>
      <c r="I49" s="3">
        <v>0</v>
      </c>
      <c r="J49" s="3">
        <v>2</v>
      </c>
      <c r="K49" s="31">
        <v>0</v>
      </c>
    </row>
    <row r="50" spans="5:11" x14ac:dyDescent="0.25">
      <c r="E50" s="29" t="s">
        <v>63</v>
      </c>
      <c r="F50" s="19"/>
      <c r="G50" s="23">
        <v>4</v>
      </c>
      <c r="H50" s="15">
        <v>1</v>
      </c>
      <c r="I50" s="3">
        <v>1</v>
      </c>
      <c r="J50" s="3">
        <v>2</v>
      </c>
      <c r="K50" s="31">
        <v>0</v>
      </c>
    </row>
    <row r="51" spans="5:11" x14ac:dyDescent="0.25">
      <c r="E51" s="29" t="s">
        <v>64</v>
      </c>
      <c r="F51" s="19"/>
      <c r="G51" s="23">
        <v>3</v>
      </c>
      <c r="H51" s="15">
        <v>2</v>
      </c>
      <c r="I51" s="3">
        <v>0</v>
      </c>
      <c r="J51" s="3">
        <v>1</v>
      </c>
      <c r="K51" s="31">
        <v>0</v>
      </c>
    </row>
    <row r="52" spans="5:11" x14ac:dyDescent="0.25">
      <c r="E52" s="29" t="s">
        <v>65</v>
      </c>
      <c r="F52" s="19"/>
      <c r="G52" s="23">
        <v>1</v>
      </c>
      <c r="H52" s="15">
        <v>1</v>
      </c>
      <c r="I52" s="3">
        <v>0</v>
      </c>
      <c r="J52" s="3">
        <v>0</v>
      </c>
      <c r="K52" s="31">
        <v>0</v>
      </c>
    </row>
    <row r="53" spans="5:11" x14ac:dyDescent="0.25">
      <c r="E53" s="29" t="s">
        <v>66</v>
      </c>
      <c r="F53" s="19"/>
      <c r="G53" s="23">
        <v>4</v>
      </c>
      <c r="H53" s="15">
        <v>2</v>
      </c>
      <c r="I53" s="3">
        <v>0</v>
      </c>
      <c r="J53" s="3">
        <v>1</v>
      </c>
      <c r="K53" s="31">
        <v>1</v>
      </c>
    </row>
    <row r="54" spans="5:11" x14ac:dyDescent="0.25">
      <c r="E54" s="29" t="s">
        <v>67</v>
      </c>
      <c r="F54" s="19"/>
      <c r="G54" s="23">
        <v>1</v>
      </c>
      <c r="H54" s="15">
        <v>1</v>
      </c>
      <c r="I54" s="3">
        <v>0</v>
      </c>
      <c r="J54" s="3">
        <v>0</v>
      </c>
      <c r="K54" s="31">
        <v>0</v>
      </c>
    </row>
    <row r="55" spans="5:11" x14ac:dyDescent="0.25">
      <c r="E55" s="29" t="s">
        <v>68</v>
      </c>
      <c r="F55" s="19"/>
      <c r="G55" s="23">
        <v>1</v>
      </c>
      <c r="H55" s="15">
        <v>1</v>
      </c>
      <c r="I55" s="3">
        <v>0</v>
      </c>
      <c r="J55" s="3">
        <v>0</v>
      </c>
      <c r="K55" s="31">
        <v>0</v>
      </c>
    </row>
    <row r="56" spans="5:11" x14ac:dyDescent="0.25">
      <c r="E56" s="29" t="s">
        <v>69</v>
      </c>
      <c r="F56" s="19"/>
      <c r="G56" s="23">
        <v>1</v>
      </c>
      <c r="H56" s="15">
        <v>1</v>
      </c>
      <c r="I56" s="3">
        <v>0</v>
      </c>
      <c r="J56" s="3">
        <v>0</v>
      </c>
      <c r="K56" s="31">
        <v>0</v>
      </c>
    </row>
    <row r="57" spans="5:11" x14ac:dyDescent="0.25">
      <c r="E57" s="29" t="s">
        <v>70</v>
      </c>
      <c r="F57" s="19"/>
      <c r="G57" s="23">
        <v>0</v>
      </c>
      <c r="H57" s="15">
        <v>0</v>
      </c>
      <c r="I57" s="3">
        <v>0</v>
      </c>
      <c r="J57" s="3">
        <v>0</v>
      </c>
      <c r="K57" s="31">
        <v>0</v>
      </c>
    </row>
    <row r="58" spans="5:11" x14ac:dyDescent="0.25">
      <c r="E58" s="29" t="s">
        <v>71</v>
      </c>
      <c r="F58" s="19"/>
      <c r="G58" s="23">
        <v>0</v>
      </c>
      <c r="H58" s="15">
        <v>0</v>
      </c>
      <c r="I58" s="3">
        <v>0</v>
      </c>
      <c r="J58" s="3">
        <v>0</v>
      </c>
      <c r="K58" s="31">
        <v>0</v>
      </c>
    </row>
    <row r="59" spans="5:11" x14ac:dyDescent="0.25">
      <c r="E59" s="29" t="s">
        <v>72</v>
      </c>
      <c r="F59" s="19"/>
      <c r="G59" s="23">
        <v>1</v>
      </c>
      <c r="H59" s="15">
        <v>1</v>
      </c>
      <c r="I59" s="3">
        <v>0</v>
      </c>
      <c r="J59" s="3">
        <v>0</v>
      </c>
      <c r="K59" s="31">
        <v>0</v>
      </c>
    </row>
    <row r="60" spans="5:11" x14ac:dyDescent="0.25">
      <c r="E60" s="29" t="s">
        <v>73</v>
      </c>
      <c r="F60" s="19"/>
      <c r="G60" s="23">
        <v>8</v>
      </c>
      <c r="H60" s="15">
        <v>5</v>
      </c>
      <c r="I60" s="3">
        <v>0</v>
      </c>
      <c r="J60" s="3">
        <v>1</v>
      </c>
      <c r="K60" s="31">
        <v>2</v>
      </c>
    </row>
    <row r="61" spans="5:11" x14ac:dyDescent="0.25">
      <c r="E61" s="29" t="s">
        <v>74</v>
      </c>
      <c r="F61" s="19"/>
      <c r="G61" s="23">
        <v>28</v>
      </c>
      <c r="H61" s="15">
        <v>20</v>
      </c>
      <c r="I61" s="3">
        <v>0</v>
      </c>
      <c r="J61" s="3">
        <v>3</v>
      </c>
      <c r="K61" s="31">
        <v>5</v>
      </c>
    </row>
    <row r="62" spans="5:11" x14ac:dyDescent="0.25">
      <c r="E62" s="29" t="s">
        <v>75</v>
      </c>
      <c r="F62" s="19"/>
      <c r="G62" s="23">
        <v>3</v>
      </c>
      <c r="H62" s="15">
        <v>1</v>
      </c>
      <c r="I62" s="3">
        <v>0</v>
      </c>
      <c r="J62" s="3">
        <v>1</v>
      </c>
      <c r="K62" s="31">
        <v>1</v>
      </c>
    </row>
    <row r="63" spans="5:11" x14ac:dyDescent="0.25">
      <c r="E63" s="29" t="s">
        <v>76</v>
      </c>
      <c r="F63" s="19"/>
      <c r="G63" s="23">
        <v>14</v>
      </c>
      <c r="H63" s="15">
        <v>11</v>
      </c>
      <c r="I63" s="3">
        <v>2</v>
      </c>
      <c r="J63" s="3">
        <v>1</v>
      </c>
      <c r="K63" s="31">
        <v>0</v>
      </c>
    </row>
    <row r="64" spans="5:11" x14ac:dyDescent="0.25">
      <c r="E64" s="29" t="s">
        <v>77</v>
      </c>
      <c r="F64" s="19"/>
      <c r="G64" s="23">
        <v>0</v>
      </c>
      <c r="H64" s="15">
        <v>0</v>
      </c>
      <c r="I64" s="3">
        <v>0</v>
      </c>
      <c r="J64" s="3">
        <v>0</v>
      </c>
      <c r="K64" s="31">
        <v>0</v>
      </c>
    </row>
    <row r="65" spans="5:11" x14ac:dyDescent="0.25">
      <c r="E65" s="29" t="s">
        <v>78</v>
      </c>
      <c r="F65" s="19"/>
      <c r="G65" s="23">
        <v>0</v>
      </c>
      <c r="H65" s="15">
        <v>0</v>
      </c>
      <c r="I65" s="3">
        <v>0</v>
      </c>
      <c r="J65" s="3">
        <v>0</v>
      </c>
      <c r="K65" s="31">
        <v>0</v>
      </c>
    </row>
    <row r="66" spans="5:11" x14ac:dyDescent="0.25">
      <c r="E66" s="29" t="s">
        <v>79</v>
      </c>
      <c r="F66" s="19"/>
      <c r="G66" s="23">
        <v>11</v>
      </c>
      <c r="H66" s="15">
        <v>4</v>
      </c>
      <c r="I66" s="3">
        <v>0</v>
      </c>
      <c r="J66" s="3">
        <v>4</v>
      </c>
      <c r="K66" s="31">
        <v>3</v>
      </c>
    </row>
    <row r="67" spans="5:11" x14ac:dyDescent="0.25">
      <c r="E67" s="29" t="s">
        <v>80</v>
      </c>
      <c r="F67" s="19"/>
      <c r="G67" s="23">
        <v>37</v>
      </c>
      <c r="H67" s="15">
        <v>22</v>
      </c>
      <c r="I67" s="3">
        <v>0</v>
      </c>
      <c r="J67" s="3">
        <v>11</v>
      </c>
      <c r="K67" s="31">
        <v>4</v>
      </c>
    </row>
    <row r="68" spans="5:11" x14ac:dyDescent="0.25">
      <c r="E68" s="29" t="s">
        <v>81</v>
      </c>
      <c r="F68" s="19"/>
      <c r="G68" s="23">
        <v>9</v>
      </c>
      <c r="H68" s="15">
        <v>5</v>
      </c>
      <c r="I68" s="3">
        <v>1</v>
      </c>
      <c r="J68" s="3">
        <v>2</v>
      </c>
      <c r="K68" s="31">
        <v>1</v>
      </c>
    </row>
    <row r="69" spans="5:11" x14ac:dyDescent="0.25">
      <c r="E69" s="29" t="s">
        <v>82</v>
      </c>
      <c r="F69" s="19"/>
      <c r="G69" s="23">
        <v>0</v>
      </c>
      <c r="H69" s="15">
        <v>0</v>
      </c>
      <c r="I69" s="3">
        <v>0</v>
      </c>
      <c r="J69" s="3">
        <v>0</v>
      </c>
      <c r="K69" s="31">
        <v>0</v>
      </c>
    </row>
    <row r="70" spans="5:11" x14ac:dyDescent="0.25">
      <c r="E70" s="29" t="s">
        <v>83</v>
      </c>
      <c r="F70" s="19"/>
      <c r="G70" s="23">
        <v>2</v>
      </c>
      <c r="H70" s="15">
        <v>1</v>
      </c>
      <c r="I70" s="3">
        <v>0</v>
      </c>
      <c r="J70" s="3">
        <v>0</v>
      </c>
      <c r="K70" s="31">
        <v>1</v>
      </c>
    </row>
    <row r="71" spans="5:11" x14ac:dyDescent="0.25">
      <c r="E71" s="29" t="s">
        <v>84</v>
      </c>
      <c r="F71" s="19"/>
      <c r="G71" s="23">
        <v>0</v>
      </c>
      <c r="H71" s="15">
        <v>0</v>
      </c>
      <c r="I71" s="3">
        <v>0</v>
      </c>
      <c r="J71" s="3">
        <v>0</v>
      </c>
      <c r="K71" s="31">
        <v>0</v>
      </c>
    </row>
    <row r="72" spans="5:11" x14ac:dyDescent="0.25">
      <c r="E72" s="29" t="s">
        <v>85</v>
      </c>
      <c r="F72" s="19"/>
      <c r="G72" s="23">
        <v>1</v>
      </c>
      <c r="H72" s="15">
        <v>1</v>
      </c>
      <c r="I72" s="3">
        <v>0</v>
      </c>
      <c r="J72" s="3">
        <v>0</v>
      </c>
      <c r="K72" s="31">
        <v>0</v>
      </c>
    </row>
    <row r="73" spans="5:11" x14ac:dyDescent="0.25">
      <c r="E73" s="29" t="s">
        <v>86</v>
      </c>
      <c r="F73" s="19"/>
      <c r="G73" s="23">
        <v>16</v>
      </c>
      <c r="H73" s="15">
        <v>10</v>
      </c>
      <c r="I73" s="3">
        <v>2</v>
      </c>
      <c r="J73" s="3">
        <v>2</v>
      </c>
      <c r="K73" s="31">
        <v>2</v>
      </c>
    </row>
    <row r="74" spans="5:11" x14ac:dyDescent="0.25">
      <c r="E74" s="29" t="s">
        <v>87</v>
      </c>
      <c r="F74" s="19"/>
      <c r="G74" s="23">
        <v>1</v>
      </c>
      <c r="H74" s="15">
        <v>0</v>
      </c>
      <c r="I74" s="3">
        <v>1</v>
      </c>
      <c r="J74" s="3">
        <v>0</v>
      </c>
      <c r="K74" s="31">
        <v>0</v>
      </c>
    </row>
    <row r="75" spans="5:11" x14ac:dyDescent="0.25">
      <c r="E75" s="29" t="s">
        <v>88</v>
      </c>
      <c r="F75" s="19"/>
      <c r="G75" s="23">
        <v>27</v>
      </c>
      <c r="H75" s="15">
        <v>22</v>
      </c>
      <c r="I75" s="3">
        <v>1</v>
      </c>
      <c r="J75" s="3">
        <v>1</v>
      </c>
      <c r="K75" s="31">
        <v>3</v>
      </c>
    </row>
    <row r="76" spans="5:11" x14ac:dyDescent="0.25">
      <c r="E76" s="29" t="s">
        <v>89</v>
      </c>
      <c r="F76" s="19"/>
      <c r="G76" s="23">
        <v>134</v>
      </c>
      <c r="H76" s="15">
        <v>66</v>
      </c>
      <c r="I76" s="3">
        <v>0</v>
      </c>
      <c r="J76" s="3">
        <v>54</v>
      </c>
      <c r="K76" s="31">
        <v>14</v>
      </c>
    </row>
    <row r="77" spans="5:11" x14ac:dyDescent="0.25">
      <c r="E77" s="29" t="s">
        <v>90</v>
      </c>
      <c r="F77" s="19"/>
      <c r="G77" s="23">
        <v>24</v>
      </c>
      <c r="H77" s="15">
        <v>12</v>
      </c>
      <c r="I77" s="3">
        <v>0</v>
      </c>
      <c r="J77" s="3">
        <v>8</v>
      </c>
      <c r="K77" s="31">
        <v>4</v>
      </c>
    </row>
    <row r="78" spans="5:11" x14ac:dyDescent="0.25">
      <c r="E78" s="29" t="s">
        <v>91</v>
      </c>
      <c r="F78" s="19"/>
      <c r="G78" s="23">
        <v>8</v>
      </c>
      <c r="H78" s="15">
        <v>5</v>
      </c>
      <c r="I78" s="3">
        <v>0</v>
      </c>
      <c r="J78" s="3">
        <v>2</v>
      </c>
      <c r="K78" s="31">
        <v>1</v>
      </c>
    </row>
    <row r="79" spans="5:11" x14ac:dyDescent="0.25">
      <c r="E79" s="29" t="s">
        <v>92</v>
      </c>
      <c r="F79" s="19"/>
      <c r="G79" s="23">
        <v>2</v>
      </c>
      <c r="H79" s="15">
        <v>1</v>
      </c>
      <c r="I79" s="3">
        <v>0</v>
      </c>
      <c r="J79" s="3">
        <v>1</v>
      </c>
      <c r="K79" s="31">
        <v>0</v>
      </c>
    </row>
    <row r="80" spans="5:11" x14ac:dyDescent="0.25">
      <c r="E80" s="29" t="s">
        <v>93</v>
      </c>
      <c r="F80" s="19"/>
      <c r="G80" s="23">
        <v>1</v>
      </c>
      <c r="H80" s="15">
        <v>0</v>
      </c>
      <c r="I80" s="3">
        <v>0</v>
      </c>
      <c r="J80" s="3">
        <v>0</v>
      </c>
      <c r="K80" s="31">
        <v>1</v>
      </c>
    </row>
    <row r="81" spans="5:11" x14ac:dyDescent="0.25">
      <c r="E81" s="29" t="s">
        <v>94</v>
      </c>
      <c r="F81" s="19"/>
      <c r="G81" s="23">
        <v>25</v>
      </c>
      <c r="H81" s="15">
        <v>22</v>
      </c>
      <c r="I81" s="3">
        <v>0</v>
      </c>
      <c r="J81" s="3">
        <v>1</v>
      </c>
      <c r="K81" s="31">
        <v>2</v>
      </c>
    </row>
    <row r="82" spans="5:11" x14ac:dyDescent="0.25">
      <c r="E82" s="29" t="s">
        <v>95</v>
      </c>
      <c r="F82" s="19"/>
      <c r="G82" s="23">
        <v>1</v>
      </c>
      <c r="H82" s="15">
        <v>0</v>
      </c>
      <c r="I82" s="3">
        <v>0</v>
      </c>
      <c r="J82" s="3">
        <v>0</v>
      </c>
      <c r="K82" s="31">
        <v>1</v>
      </c>
    </row>
    <row r="83" spans="5:11" x14ac:dyDescent="0.25">
      <c r="E83" s="29" t="s">
        <v>96</v>
      </c>
      <c r="F83" s="19"/>
      <c r="G83" s="23">
        <v>14</v>
      </c>
      <c r="H83" s="15">
        <v>9</v>
      </c>
      <c r="I83" s="3">
        <v>1</v>
      </c>
      <c r="J83" s="3">
        <v>3</v>
      </c>
      <c r="K83" s="31">
        <v>1</v>
      </c>
    </row>
    <row r="84" spans="5:11" x14ac:dyDescent="0.25">
      <c r="E84" s="29" t="s">
        <v>97</v>
      </c>
      <c r="F84" s="19"/>
      <c r="G84" s="23">
        <v>6</v>
      </c>
      <c r="H84" s="15">
        <v>2</v>
      </c>
      <c r="I84" s="3">
        <v>0</v>
      </c>
      <c r="J84" s="3">
        <v>3</v>
      </c>
      <c r="K84" s="31">
        <v>1</v>
      </c>
    </row>
    <row r="85" spans="5:11" x14ac:dyDescent="0.25">
      <c r="E85" s="29" t="s">
        <v>98</v>
      </c>
      <c r="F85" s="19"/>
      <c r="G85" s="23">
        <v>50</v>
      </c>
      <c r="H85" s="15">
        <v>31</v>
      </c>
      <c r="I85" s="3">
        <v>4</v>
      </c>
      <c r="J85" s="3">
        <v>10</v>
      </c>
      <c r="K85" s="31">
        <v>5</v>
      </c>
    </row>
    <row r="86" spans="5:11" x14ac:dyDescent="0.25">
      <c r="E86" s="29" t="s">
        <v>99</v>
      </c>
      <c r="F86" s="19"/>
      <c r="G86" s="23">
        <v>0</v>
      </c>
      <c r="H86" s="15">
        <v>0</v>
      </c>
      <c r="I86" s="3">
        <v>0</v>
      </c>
      <c r="J86" s="3">
        <v>0</v>
      </c>
      <c r="K86" s="31">
        <v>0</v>
      </c>
    </row>
    <row r="87" spans="5:11" x14ac:dyDescent="0.25">
      <c r="E87" s="29" t="s">
        <v>100</v>
      </c>
      <c r="F87" s="19"/>
      <c r="G87" s="23">
        <v>1</v>
      </c>
      <c r="H87" s="15">
        <v>0</v>
      </c>
      <c r="I87" s="3">
        <v>0</v>
      </c>
      <c r="J87" s="3">
        <v>1</v>
      </c>
      <c r="K87" s="31">
        <v>0</v>
      </c>
    </row>
    <row r="88" spans="5:11" x14ac:dyDescent="0.25">
      <c r="E88" s="29" t="s">
        <v>101</v>
      </c>
      <c r="F88" s="19"/>
      <c r="G88" s="23">
        <v>0</v>
      </c>
      <c r="H88" s="15">
        <v>0</v>
      </c>
      <c r="I88" s="3">
        <v>0</v>
      </c>
      <c r="J88" s="3">
        <v>0</v>
      </c>
      <c r="K88" s="31">
        <v>0</v>
      </c>
    </row>
    <row r="89" spans="5:11" x14ac:dyDescent="0.25">
      <c r="E89" s="29" t="s">
        <v>102</v>
      </c>
      <c r="F89" s="19"/>
      <c r="G89" s="23">
        <v>0</v>
      </c>
      <c r="H89" s="15">
        <v>0</v>
      </c>
      <c r="I89" s="3">
        <v>0</v>
      </c>
      <c r="J89" s="3">
        <v>0</v>
      </c>
      <c r="K89" s="31">
        <v>0</v>
      </c>
    </row>
    <row r="90" spans="5:11" x14ac:dyDescent="0.25">
      <c r="E90" s="29" t="s">
        <v>103</v>
      </c>
      <c r="F90" s="19"/>
      <c r="G90" s="23">
        <v>1</v>
      </c>
      <c r="H90" s="15">
        <v>0</v>
      </c>
      <c r="I90" s="3">
        <v>0</v>
      </c>
      <c r="J90" s="3">
        <v>1</v>
      </c>
      <c r="K90" s="31">
        <v>0</v>
      </c>
    </row>
    <row r="91" spans="5:11" x14ac:dyDescent="0.25">
      <c r="E91" s="29" t="s">
        <v>104</v>
      </c>
      <c r="F91" s="19"/>
      <c r="G91" s="23">
        <v>0</v>
      </c>
      <c r="H91" s="15">
        <v>0</v>
      </c>
      <c r="I91" s="3">
        <v>0</v>
      </c>
      <c r="J91" s="3">
        <v>0</v>
      </c>
      <c r="K91" s="31">
        <v>0</v>
      </c>
    </row>
    <row r="92" spans="5:11" x14ac:dyDescent="0.25">
      <c r="E92" s="29" t="s">
        <v>105</v>
      </c>
      <c r="F92" s="19"/>
      <c r="G92" s="23">
        <v>0</v>
      </c>
      <c r="H92" s="15">
        <v>0</v>
      </c>
      <c r="I92" s="3">
        <v>0</v>
      </c>
      <c r="J92" s="3">
        <v>0</v>
      </c>
      <c r="K92" s="31">
        <v>0</v>
      </c>
    </row>
    <row r="93" spans="5:11" x14ac:dyDescent="0.25">
      <c r="E93" s="29" t="s">
        <v>106</v>
      </c>
      <c r="F93" s="19"/>
      <c r="G93" s="23">
        <v>0</v>
      </c>
      <c r="H93" s="15">
        <v>0</v>
      </c>
      <c r="I93" s="3">
        <v>0</v>
      </c>
      <c r="J93" s="3">
        <v>0</v>
      </c>
      <c r="K93" s="31">
        <v>0</v>
      </c>
    </row>
    <row r="94" spans="5:11" x14ac:dyDescent="0.25">
      <c r="E94" s="29" t="s">
        <v>107</v>
      </c>
      <c r="F94" s="19"/>
      <c r="G94" s="23">
        <v>1</v>
      </c>
      <c r="H94" s="15">
        <v>0</v>
      </c>
      <c r="I94" s="3">
        <v>0</v>
      </c>
      <c r="J94" s="3">
        <v>0</v>
      </c>
      <c r="K94" s="31">
        <v>1</v>
      </c>
    </row>
    <row r="95" spans="5:11" x14ac:dyDescent="0.25">
      <c r="E95" s="29" t="s">
        <v>108</v>
      </c>
      <c r="F95" s="19"/>
      <c r="G95" s="23">
        <v>0</v>
      </c>
      <c r="H95" s="15">
        <v>0</v>
      </c>
      <c r="I95" s="3">
        <v>0</v>
      </c>
      <c r="J95" s="3">
        <v>0</v>
      </c>
      <c r="K95" s="31">
        <v>0</v>
      </c>
    </row>
    <row r="96" spans="5:11" x14ac:dyDescent="0.25">
      <c r="E96" s="29" t="s">
        <v>109</v>
      </c>
      <c r="F96" s="19"/>
      <c r="G96" s="23">
        <v>1</v>
      </c>
      <c r="H96" s="15">
        <v>0</v>
      </c>
      <c r="I96" s="3">
        <v>0</v>
      </c>
      <c r="J96" s="3">
        <v>1</v>
      </c>
      <c r="K96" s="31">
        <v>0</v>
      </c>
    </row>
    <row r="97" spans="5:11" x14ac:dyDescent="0.25">
      <c r="E97" s="29" t="s">
        <v>110</v>
      </c>
      <c r="F97" s="19"/>
      <c r="G97" s="23">
        <v>0</v>
      </c>
      <c r="H97" s="15">
        <v>0</v>
      </c>
      <c r="I97" s="3">
        <v>0</v>
      </c>
      <c r="J97" s="3">
        <v>0</v>
      </c>
      <c r="K97" s="31">
        <v>0</v>
      </c>
    </row>
    <row r="98" spans="5:11" x14ac:dyDescent="0.25">
      <c r="E98" s="29" t="s">
        <v>111</v>
      </c>
      <c r="F98" s="19"/>
      <c r="G98" s="23">
        <v>1</v>
      </c>
      <c r="H98" s="15">
        <v>1</v>
      </c>
      <c r="I98" s="3">
        <v>0</v>
      </c>
      <c r="J98" s="3">
        <v>0</v>
      </c>
      <c r="K98" s="31">
        <v>0</v>
      </c>
    </row>
    <row r="99" spans="5:11" x14ac:dyDescent="0.25">
      <c r="E99" s="29" t="s">
        <v>112</v>
      </c>
      <c r="F99" s="19"/>
      <c r="G99" s="23">
        <v>0</v>
      </c>
      <c r="H99" s="15">
        <v>0</v>
      </c>
      <c r="I99" s="3">
        <v>0</v>
      </c>
      <c r="J99" s="3">
        <v>0</v>
      </c>
      <c r="K99" s="31">
        <v>0</v>
      </c>
    </row>
    <row r="100" spans="5:11" x14ac:dyDescent="0.25">
      <c r="E100" s="29" t="s">
        <v>113</v>
      </c>
      <c r="F100" s="19"/>
      <c r="G100" s="23">
        <v>0</v>
      </c>
      <c r="H100" s="15">
        <v>0</v>
      </c>
      <c r="I100" s="3">
        <v>0</v>
      </c>
      <c r="J100" s="3">
        <v>0</v>
      </c>
      <c r="K100" s="31">
        <v>0</v>
      </c>
    </row>
    <row r="101" spans="5:11" x14ac:dyDescent="0.25">
      <c r="E101" s="29" t="s">
        <v>114</v>
      </c>
      <c r="F101" s="19"/>
      <c r="G101" s="23">
        <v>1</v>
      </c>
      <c r="H101" s="15">
        <v>1</v>
      </c>
      <c r="I101" s="3">
        <v>0</v>
      </c>
      <c r="J101" s="3">
        <v>0</v>
      </c>
      <c r="K101" s="31">
        <v>0</v>
      </c>
    </row>
    <row r="102" spans="5:11" x14ac:dyDescent="0.25">
      <c r="E102" s="29" t="s">
        <v>115</v>
      </c>
      <c r="F102" s="19"/>
      <c r="G102" s="23">
        <v>1</v>
      </c>
      <c r="H102" s="15">
        <v>1</v>
      </c>
      <c r="I102" s="3">
        <v>0</v>
      </c>
      <c r="J102" s="3">
        <v>0</v>
      </c>
      <c r="K102" s="31">
        <v>0</v>
      </c>
    </row>
    <row r="103" spans="5:11" x14ac:dyDescent="0.25">
      <c r="E103" s="29" t="s">
        <v>116</v>
      </c>
      <c r="F103" s="19"/>
      <c r="G103" s="23">
        <v>0</v>
      </c>
      <c r="H103" s="15">
        <v>0</v>
      </c>
      <c r="I103" s="3">
        <v>0</v>
      </c>
      <c r="J103" s="3">
        <v>0</v>
      </c>
      <c r="K103" s="31">
        <v>0</v>
      </c>
    </row>
    <row r="104" spans="5:11" x14ac:dyDescent="0.25">
      <c r="E104" s="29" t="s">
        <v>117</v>
      </c>
      <c r="F104" s="19"/>
      <c r="G104" s="23">
        <v>0</v>
      </c>
      <c r="H104" s="15">
        <v>0</v>
      </c>
      <c r="I104" s="3">
        <v>0</v>
      </c>
      <c r="J104" s="3">
        <v>0</v>
      </c>
      <c r="K104" s="31">
        <v>0</v>
      </c>
    </row>
    <row r="105" spans="5:11" x14ac:dyDescent="0.25">
      <c r="E105" s="29" t="s">
        <v>118</v>
      </c>
      <c r="F105" s="19"/>
      <c r="G105" s="23">
        <v>0</v>
      </c>
      <c r="H105" s="15">
        <v>0</v>
      </c>
      <c r="I105" s="3">
        <v>0</v>
      </c>
      <c r="J105" s="3">
        <v>0</v>
      </c>
      <c r="K105" s="31">
        <v>0</v>
      </c>
    </row>
    <row r="106" spans="5:11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1">
        <v>0</v>
      </c>
    </row>
    <row r="107" spans="5:11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1">
        <v>0</v>
      </c>
    </row>
    <row r="108" spans="5:11" x14ac:dyDescent="0.25">
      <c r="E108" s="29" t="s">
        <v>121</v>
      </c>
      <c r="F108" s="19"/>
      <c r="G108" s="23">
        <v>1</v>
      </c>
      <c r="H108" s="15">
        <v>0</v>
      </c>
      <c r="I108" s="3">
        <v>0</v>
      </c>
      <c r="J108" s="3">
        <v>1</v>
      </c>
      <c r="K108" s="31">
        <v>0</v>
      </c>
    </row>
    <row r="109" spans="5:11" x14ac:dyDescent="0.25">
      <c r="E109" s="29" t="s">
        <v>122</v>
      </c>
      <c r="F109" s="19"/>
      <c r="G109" s="23">
        <v>0</v>
      </c>
      <c r="H109" s="15">
        <v>0</v>
      </c>
      <c r="I109" s="3">
        <v>0</v>
      </c>
      <c r="J109" s="3">
        <v>0</v>
      </c>
      <c r="K109" s="31">
        <v>0</v>
      </c>
    </row>
    <row r="110" spans="5:11" x14ac:dyDescent="0.25">
      <c r="E110" s="29" t="s">
        <v>123</v>
      </c>
      <c r="F110" s="19"/>
      <c r="G110" s="23">
        <v>0</v>
      </c>
      <c r="H110" s="15">
        <v>0</v>
      </c>
      <c r="I110" s="3">
        <v>0</v>
      </c>
      <c r="J110" s="3">
        <v>0</v>
      </c>
      <c r="K110" s="31">
        <v>0</v>
      </c>
    </row>
    <row r="111" spans="5:11" x14ac:dyDescent="0.25">
      <c r="E111" s="29" t="s">
        <v>124</v>
      </c>
      <c r="F111" s="19"/>
      <c r="G111" s="23">
        <v>2</v>
      </c>
      <c r="H111" s="15">
        <v>1</v>
      </c>
      <c r="I111" s="3">
        <v>0</v>
      </c>
      <c r="J111" s="3">
        <v>1</v>
      </c>
      <c r="K111" s="31">
        <v>0</v>
      </c>
    </row>
    <row r="112" spans="5:11" x14ac:dyDescent="0.25">
      <c r="E112" s="29" t="s">
        <v>125</v>
      </c>
      <c r="F112" s="19"/>
      <c r="G112" s="23">
        <v>1</v>
      </c>
      <c r="H112" s="15">
        <v>1</v>
      </c>
      <c r="I112" s="3">
        <v>0</v>
      </c>
      <c r="J112" s="3">
        <v>0</v>
      </c>
      <c r="K112" s="31">
        <v>0</v>
      </c>
    </row>
    <row r="113" spans="5:11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1">
        <v>0</v>
      </c>
    </row>
    <row r="114" spans="5:11" x14ac:dyDescent="0.25">
      <c r="E114" s="29" t="s">
        <v>127</v>
      </c>
      <c r="F114" s="19"/>
      <c r="G114" s="23">
        <v>0</v>
      </c>
      <c r="H114" s="15">
        <v>0</v>
      </c>
      <c r="I114" s="3">
        <v>0</v>
      </c>
      <c r="J114" s="3">
        <v>0</v>
      </c>
      <c r="K114" s="31">
        <v>0</v>
      </c>
    </row>
    <row r="115" spans="5:11" x14ac:dyDescent="0.25">
      <c r="E115" s="29" t="s">
        <v>128</v>
      </c>
      <c r="F115" s="19"/>
      <c r="G115" s="23">
        <v>0</v>
      </c>
      <c r="H115" s="15">
        <v>0</v>
      </c>
      <c r="I115" s="3">
        <v>0</v>
      </c>
      <c r="J115" s="3">
        <v>0</v>
      </c>
      <c r="K115" s="31">
        <v>0</v>
      </c>
    </row>
    <row r="116" spans="5:11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1">
        <v>0</v>
      </c>
    </row>
    <row r="117" spans="5:11" x14ac:dyDescent="0.25">
      <c r="E117" s="29" t="s">
        <v>130</v>
      </c>
      <c r="F117" s="19"/>
      <c r="G117" s="23">
        <v>2</v>
      </c>
      <c r="H117" s="15">
        <v>1</v>
      </c>
      <c r="I117" s="3">
        <v>1</v>
      </c>
      <c r="J117" s="3">
        <v>0</v>
      </c>
      <c r="K117" s="31">
        <v>0</v>
      </c>
    </row>
    <row r="118" spans="5:11" x14ac:dyDescent="0.25">
      <c r="E118" s="29" t="s">
        <v>131</v>
      </c>
      <c r="F118" s="19"/>
      <c r="G118" s="23">
        <v>0</v>
      </c>
      <c r="H118" s="15">
        <v>0</v>
      </c>
      <c r="I118" s="3">
        <v>0</v>
      </c>
      <c r="J118" s="3">
        <v>0</v>
      </c>
      <c r="K118" s="31">
        <v>0</v>
      </c>
    </row>
    <row r="119" spans="5:11" x14ac:dyDescent="0.25">
      <c r="E119" s="29" t="s">
        <v>132</v>
      </c>
      <c r="F119" s="19"/>
      <c r="G119" s="23">
        <v>1</v>
      </c>
      <c r="H119" s="15">
        <v>1</v>
      </c>
      <c r="I119" s="3">
        <v>0</v>
      </c>
      <c r="J119" s="3">
        <v>0</v>
      </c>
      <c r="K119" s="31">
        <v>0</v>
      </c>
    </row>
    <row r="120" spans="5:11" x14ac:dyDescent="0.25">
      <c r="E120" s="29" t="s">
        <v>133</v>
      </c>
      <c r="F120" s="19"/>
      <c r="G120" s="23">
        <v>0</v>
      </c>
      <c r="H120" s="15">
        <v>0</v>
      </c>
      <c r="I120" s="3">
        <v>0</v>
      </c>
      <c r="J120" s="3">
        <v>0</v>
      </c>
      <c r="K120" s="31">
        <v>0</v>
      </c>
    </row>
    <row r="121" spans="5:11" x14ac:dyDescent="0.25">
      <c r="E121" s="29" t="s">
        <v>134</v>
      </c>
      <c r="F121" s="19"/>
      <c r="G121" s="23">
        <v>0</v>
      </c>
      <c r="H121" s="15">
        <v>0</v>
      </c>
      <c r="I121" s="3">
        <v>0</v>
      </c>
      <c r="J121" s="3">
        <v>0</v>
      </c>
      <c r="K121" s="31">
        <v>0</v>
      </c>
    </row>
    <row r="122" spans="5:11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1</v>
      </c>
      <c r="K122" s="31">
        <v>0</v>
      </c>
    </row>
    <row r="123" spans="5:11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1">
        <v>0</v>
      </c>
    </row>
    <row r="124" spans="5:11" x14ac:dyDescent="0.25">
      <c r="E124" s="29" t="s">
        <v>137</v>
      </c>
      <c r="F124" s="19"/>
      <c r="G124" s="23">
        <v>0</v>
      </c>
      <c r="H124" s="15">
        <v>0</v>
      </c>
      <c r="I124" s="3">
        <v>0</v>
      </c>
      <c r="J124" s="3">
        <v>0</v>
      </c>
      <c r="K124" s="31">
        <v>0</v>
      </c>
    </row>
    <row r="125" spans="5:11" x14ac:dyDescent="0.25">
      <c r="E125" s="29" t="s">
        <v>138</v>
      </c>
      <c r="F125" s="19"/>
      <c r="G125" s="23">
        <v>0</v>
      </c>
      <c r="H125" s="15">
        <v>0</v>
      </c>
      <c r="I125" s="3">
        <v>0</v>
      </c>
      <c r="J125" s="3">
        <v>0</v>
      </c>
      <c r="K125" s="31">
        <v>0</v>
      </c>
    </row>
    <row r="126" spans="5:11" x14ac:dyDescent="0.25">
      <c r="E126" s="29" t="s">
        <v>139</v>
      </c>
      <c r="F126" s="19"/>
      <c r="G126" s="23">
        <v>0</v>
      </c>
      <c r="H126" s="15">
        <v>0</v>
      </c>
      <c r="I126" s="3">
        <v>0</v>
      </c>
      <c r="J126" s="3">
        <v>0</v>
      </c>
      <c r="K126" s="31">
        <v>0</v>
      </c>
    </row>
    <row r="127" spans="5:11" x14ac:dyDescent="0.25">
      <c r="E127" s="29" t="s">
        <v>140</v>
      </c>
      <c r="F127" s="19"/>
      <c r="G127" s="23">
        <v>0</v>
      </c>
      <c r="H127" s="15">
        <v>0</v>
      </c>
      <c r="I127" s="3">
        <v>0</v>
      </c>
      <c r="J127" s="3">
        <v>0</v>
      </c>
      <c r="K127" s="31">
        <v>0</v>
      </c>
    </row>
    <row r="128" spans="5:11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1">
        <v>0</v>
      </c>
    </row>
    <row r="129" spans="5:11" x14ac:dyDescent="0.25">
      <c r="E129" s="29" t="s">
        <v>142</v>
      </c>
      <c r="F129" s="19"/>
      <c r="G129" s="23">
        <v>0</v>
      </c>
      <c r="H129" s="15">
        <v>0</v>
      </c>
      <c r="I129" s="3">
        <v>0</v>
      </c>
      <c r="J129" s="3">
        <v>0</v>
      </c>
      <c r="K129" s="31">
        <v>0</v>
      </c>
    </row>
    <row r="130" spans="5:11" x14ac:dyDescent="0.25">
      <c r="E130" s="29" t="s">
        <v>143</v>
      </c>
      <c r="F130" s="19"/>
      <c r="G130" s="23">
        <v>3</v>
      </c>
      <c r="H130" s="15">
        <v>2</v>
      </c>
      <c r="I130" s="3">
        <v>0</v>
      </c>
      <c r="J130" s="3">
        <v>1</v>
      </c>
      <c r="K130" s="31">
        <v>0</v>
      </c>
    </row>
    <row r="131" spans="5:11" x14ac:dyDescent="0.25">
      <c r="E131" s="29" t="s">
        <v>144</v>
      </c>
      <c r="F131" s="19"/>
      <c r="G131" s="23">
        <v>0</v>
      </c>
      <c r="H131" s="15">
        <v>0</v>
      </c>
      <c r="I131" s="3">
        <v>0</v>
      </c>
      <c r="J131" s="3">
        <v>0</v>
      </c>
      <c r="K131" s="31">
        <v>0</v>
      </c>
    </row>
    <row r="132" spans="5:11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0</v>
      </c>
      <c r="K132" s="31">
        <v>1</v>
      </c>
    </row>
    <row r="133" spans="5:11" x14ac:dyDescent="0.25">
      <c r="E133" s="29" t="s">
        <v>146</v>
      </c>
      <c r="F133" s="19"/>
      <c r="G133" s="23">
        <v>1</v>
      </c>
      <c r="H133" s="15">
        <v>1</v>
      </c>
      <c r="I133" s="3">
        <v>0</v>
      </c>
      <c r="J133" s="3">
        <v>0</v>
      </c>
      <c r="K133" s="31">
        <v>0</v>
      </c>
    </row>
    <row r="134" spans="5:11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1">
        <v>0</v>
      </c>
    </row>
    <row r="135" spans="5:11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1">
        <v>0</v>
      </c>
    </row>
    <row r="136" spans="5:11" x14ac:dyDescent="0.25">
      <c r="E136" s="29" t="s">
        <v>149</v>
      </c>
      <c r="F136" s="19"/>
      <c r="G136" s="23">
        <v>1</v>
      </c>
      <c r="H136" s="15">
        <v>1</v>
      </c>
      <c r="I136" s="3">
        <v>0</v>
      </c>
      <c r="J136" s="3">
        <v>0</v>
      </c>
      <c r="K136" s="31">
        <v>0</v>
      </c>
    </row>
    <row r="137" spans="5:11" x14ac:dyDescent="0.25">
      <c r="E137" s="29" t="s">
        <v>150</v>
      </c>
      <c r="F137" s="19"/>
      <c r="G137" s="23">
        <v>0</v>
      </c>
      <c r="H137" s="15">
        <v>0</v>
      </c>
      <c r="I137" s="3">
        <v>0</v>
      </c>
      <c r="J137" s="3">
        <v>0</v>
      </c>
      <c r="K137" s="31">
        <v>0</v>
      </c>
    </row>
    <row r="138" spans="5:11" x14ac:dyDescent="0.25">
      <c r="E138" s="29" t="s">
        <v>151</v>
      </c>
      <c r="F138" s="19"/>
      <c r="G138" s="23">
        <v>0</v>
      </c>
      <c r="H138" s="15">
        <v>0</v>
      </c>
      <c r="I138" s="3">
        <v>0</v>
      </c>
      <c r="J138" s="3">
        <v>0</v>
      </c>
      <c r="K138" s="31">
        <v>0</v>
      </c>
    </row>
    <row r="139" spans="5:11" x14ac:dyDescent="0.25">
      <c r="E139" s="29" t="s">
        <v>152</v>
      </c>
      <c r="F139" s="19"/>
      <c r="G139" s="23">
        <v>0</v>
      </c>
      <c r="H139" s="15">
        <v>0</v>
      </c>
      <c r="I139" s="3">
        <v>0</v>
      </c>
      <c r="J139" s="3">
        <v>0</v>
      </c>
      <c r="K139" s="31">
        <v>0</v>
      </c>
    </row>
    <row r="140" spans="5:11" x14ac:dyDescent="0.25">
      <c r="E140" s="29" t="s">
        <v>153</v>
      </c>
      <c r="F140" s="19"/>
      <c r="G140" s="23">
        <v>0</v>
      </c>
      <c r="H140" s="15">
        <v>0</v>
      </c>
      <c r="I140" s="3">
        <v>0</v>
      </c>
      <c r="J140" s="3">
        <v>0</v>
      </c>
      <c r="K140" s="31">
        <v>0</v>
      </c>
    </row>
    <row r="141" spans="5:11" x14ac:dyDescent="0.25">
      <c r="E141" s="29" t="s">
        <v>154</v>
      </c>
      <c r="F141" s="19"/>
      <c r="G141" s="23">
        <v>0</v>
      </c>
      <c r="H141" s="15">
        <v>0</v>
      </c>
      <c r="I141" s="3">
        <v>0</v>
      </c>
      <c r="J141" s="3">
        <v>0</v>
      </c>
      <c r="K141" s="31">
        <v>0</v>
      </c>
    </row>
    <row r="142" spans="5:11" x14ac:dyDescent="0.25">
      <c r="E142" s="29" t="s">
        <v>155</v>
      </c>
      <c r="F142" s="19"/>
      <c r="G142" s="23">
        <v>1</v>
      </c>
      <c r="H142" s="15">
        <v>0</v>
      </c>
      <c r="I142" s="3">
        <v>0</v>
      </c>
      <c r="J142" s="3">
        <v>0</v>
      </c>
      <c r="K142" s="31">
        <v>1</v>
      </c>
    </row>
    <row r="143" spans="5:11" x14ac:dyDescent="0.25">
      <c r="E143" s="29" t="s">
        <v>156</v>
      </c>
      <c r="F143" s="19"/>
      <c r="G143" s="23">
        <v>0</v>
      </c>
      <c r="H143" s="15">
        <v>0</v>
      </c>
      <c r="I143" s="3">
        <v>0</v>
      </c>
      <c r="J143" s="3">
        <v>0</v>
      </c>
      <c r="K143" s="31">
        <v>0</v>
      </c>
    </row>
    <row r="144" spans="5:11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&amp;CN(6)</oddFooter>
  </headerFooter>
  <rowBreaks count="1" manualBreakCount="1">
    <brk id="1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H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12" width="8.59765625" style="12" customWidth="1"/>
    <col min="113" max="16384" width="8.8984375" style="12"/>
  </cols>
  <sheetData>
    <row r="4" spans="2:112" x14ac:dyDescent="0.25">
      <c r="B4" s="20" t="str">
        <f xml:space="preserve"> HYPERLINK("#'目次'!B13", "[7]")</f>
        <v>[7]</v>
      </c>
      <c r="C4" s="6" t="s">
        <v>213</v>
      </c>
    </row>
    <row r="7" spans="2:112" x14ac:dyDescent="0.25">
      <c r="C7" s="6" t="s">
        <v>10</v>
      </c>
    </row>
    <row r="8" spans="2:112" ht="75.599999999999994" x14ac:dyDescent="0.25">
      <c r="E8" s="43"/>
      <c r="F8" s="44"/>
      <c r="G8" s="25" t="s">
        <v>11</v>
      </c>
      <c r="H8" s="18" t="s">
        <v>214</v>
      </c>
      <c r="I8" s="1" t="s">
        <v>215</v>
      </c>
      <c r="J8" s="1" t="s">
        <v>216</v>
      </c>
      <c r="K8" s="1" t="s">
        <v>217</v>
      </c>
      <c r="L8" s="1" t="s">
        <v>218</v>
      </c>
      <c r="M8" s="1" t="s">
        <v>219</v>
      </c>
      <c r="N8" s="1" t="s">
        <v>220</v>
      </c>
      <c r="O8" s="1" t="s">
        <v>221</v>
      </c>
      <c r="P8" s="1" t="s">
        <v>222</v>
      </c>
      <c r="Q8" s="1" t="s">
        <v>223</v>
      </c>
      <c r="R8" s="1" t="s">
        <v>224</v>
      </c>
      <c r="S8" s="1" t="s">
        <v>225</v>
      </c>
      <c r="T8" s="1" t="s">
        <v>226</v>
      </c>
      <c r="U8" s="1" t="s">
        <v>227</v>
      </c>
      <c r="V8" s="1" t="s">
        <v>228</v>
      </c>
      <c r="W8" s="1" t="s">
        <v>229</v>
      </c>
      <c r="X8" s="1" t="s">
        <v>230</v>
      </c>
      <c r="Y8" s="1" t="s">
        <v>231</v>
      </c>
      <c r="Z8" s="1" t="s">
        <v>232</v>
      </c>
      <c r="AA8" s="1" t="s">
        <v>233</v>
      </c>
      <c r="AB8" s="1" t="s">
        <v>234</v>
      </c>
      <c r="AC8" s="1" t="s">
        <v>235</v>
      </c>
      <c r="AD8" s="1" t="s">
        <v>236</v>
      </c>
      <c r="AE8" s="1" t="s">
        <v>237</v>
      </c>
      <c r="AF8" s="1" t="s">
        <v>238</v>
      </c>
      <c r="AG8" s="1" t="s">
        <v>239</v>
      </c>
      <c r="AH8" s="1" t="s">
        <v>240</v>
      </c>
      <c r="AI8" s="1" t="s">
        <v>241</v>
      </c>
      <c r="AJ8" s="1" t="s">
        <v>242</v>
      </c>
      <c r="AK8" s="1" t="s">
        <v>243</v>
      </c>
      <c r="AL8" s="1" t="s">
        <v>244</v>
      </c>
      <c r="AM8" s="1" t="s">
        <v>245</v>
      </c>
      <c r="AN8" s="1" t="s">
        <v>246</v>
      </c>
      <c r="AO8" s="1" t="s">
        <v>247</v>
      </c>
      <c r="AP8" s="1" t="s">
        <v>248</v>
      </c>
      <c r="AQ8" s="1" t="s">
        <v>249</v>
      </c>
      <c r="AR8" s="1" t="s">
        <v>250</v>
      </c>
      <c r="AS8" s="1" t="s">
        <v>251</v>
      </c>
      <c r="AT8" s="1" t="s">
        <v>252</v>
      </c>
      <c r="AU8" s="1" t="s">
        <v>253</v>
      </c>
      <c r="AV8" s="1" t="s">
        <v>254</v>
      </c>
      <c r="AW8" s="1" t="s">
        <v>255</v>
      </c>
      <c r="AX8" s="1" t="s">
        <v>256</v>
      </c>
      <c r="AY8" s="1" t="s">
        <v>257</v>
      </c>
      <c r="AZ8" s="1" t="s">
        <v>258</v>
      </c>
      <c r="BA8" s="1" t="s">
        <v>259</v>
      </c>
      <c r="BB8" s="1" t="s">
        <v>260</v>
      </c>
      <c r="BC8" s="1" t="s">
        <v>261</v>
      </c>
      <c r="BD8" s="1" t="s">
        <v>262</v>
      </c>
      <c r="BE8" s="1" t="s">
        <v>263</v>
      </c>
      <c r="BF8" s="1" t="s">
        <v>264</v>
      </c>
      <c r="BG8" s="1" t="s">
        <v>265</v>
      </c>
      <c r="BH8" s="1" t="s">
        <v>266</v>
      </c>
      <c r="BI8" s="1" t="s">
        <v>267</v>
      </c>
      <c r="BJ8" s="1" t="s">
        <v>268</v>
      </c>
      <c r="BK8" s="1" t="s">
        <v>269</v>
      </c>
      <c r="BL8" s="1" t="s">
        <v>270</v>
      </c>
      <c r="BM8" s="1" t="s">
        <v>271</v>
      </c>
      <c r="BN8" s="1" t="s">
        <v>272</v>
      </c>
      <c r="BO8" s="1" t="s">
        <v>273</v>
      </c>
      <c r="BP8" s="1" t="s">
        <v>274</v>
      </c>
      <c r="BQ8" s="1" t="s">
        <v>275</v>
      </c>
      <c r="BR8" s="1" t="s">
        <v>276</v>
      </c>
      <c r="BS8" s="1" t="s">
        <v>277</v>
      </c>
      <c r="BT8" s="1" t="s">
        <v>278</v>
      </c>
      <c r="BU8" s="1" t="s">
        <v>279</v>
      </c>
      <c r="BV8" s="1" t="s">
        <v>280</v>
      </c>
      <c r="BW8" s="1" t="s">
        <v>281</v>
      </c>
      <c r="BX8" s="1" t="s">
        <v>282</v>
      </c>
      <c r="BY8" s="1" t="s">
        <v>283</v>
      </c>
      <c r="BZ8" s="1" t="s">
        <v>284</v>
      </c>
      <c r="CA8" s="1" t="s">
        <v>285</v>
      </c>
      <c r="CB8" s="1" t="s">
        <v>286</v>
      </c>
      <c r="CC8" s="1" t="s">
        <v>287</v>
      </c>
      <c r="CD8" s="1" t="s">
        <v>288</v>
      </c>
      <c r="CE8" s="1" t="s">
        <v>289</v>
      </c>
      <c r="CF8" s="1" t="s">
        <v>290</v>
      </c>
      <c r="CG8" s="1" t="s">
        <v>291</v>
      </c>
      <c r="CH8" s="1" t="s">
        <v>292</v>
      </c>
      <c r="CI8" s="1" t="s">
        <v>293</v>
      </c>
      <c r="CJ8" s="1" t="s">
        <v>294</v>
      </c>
      <c r="CK8" s="1" t="s">
        <v>295</v>
      </c>
      <c r="CL8" s="1" t="s">
        <v>296</v>
      </c>
      <c r="CM8" s="1" t="s">
        <v>297</v>
      </c>
      <c r="CN8" s="1" t="s">
        <v>298</v>
      </c>
      <c r="CO8" s="1" t="s">
        <v>299</v>
      </c>
      <c r="CP8" s="1" t="s">
        <v>300</v>
      </c>
      <c r="CQ8" s="1" t="s">
        <v>301</v>
      </c>
      <c r="CR8" s="1" t="s">
        <v>302</v>
      </c>
      <c r="CS8" s="1" t="s">
        <v>303</v>
      </c>
      <c r="CT8" s="1" t="s">
        <v>304</v>
      </c>
      <c r="CU8" s="1" t="s">
        <v>305</v>
      </c>
      <c r="CV8" s="1" t="s">
        <v>306</v>
      </c>
      <c r="CW8" s="1" t="s">
        <v>307</v>
      </c>
      <c r="CX8" s="1" t="s">
        <v>308</v>
      </c>
      <c r="CY8" s="1" t="s">
        <v>309</v>
      </c>
      <c r="CZ8" s="1" t="s">
        <v>310</v>
      </c>
      <c r="DA8" s="1" t="s">
        <v>311</v>
      </c>
      <c r="DB8" s="1" t="s">
        <v>312</v>
      </c>
      <c r="DC8" s="1" t="s">
        <v>313</v>
      </c>
      <c r="DD8" s="1" t="s">
        <v>314</v>
      </c>
      <c r="DE8" s="1" t="s">
        <v>315</v>
      </c>
      <c r="DF8" s="1" t="s">
        <v>316</v>
      </c>
      <c r="DG8" s="1" t="s">
        <v>317</v>
      </c>
      <c r="DH8" s="30" t="s">
        <v>20</v>
      </c>
    </row>
    <row r="9" spans="2:112" x14ac:dyDescent="0.25">
      <c r="E9" s="45"/>
      <c r="F9" s="46"/>
      <c r="G9" s="21"/>
      <c r="H9" s="16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6"/>
    </row>
    <row r="10" spans="2:112" x14ac:dyDescent="0.25">
      <c r="E10" s="29" t="s">
        <v>23</v>
      </c>
      <c r="F10" s="19"/>
      <c r="G10" s="28">
        <v>279</v>
      </c>
      <c r="H10" s="24">
        <v>120</v>
      </c>
      <c r="I10" s="4">
        <v>75</v>
      </c>
      <c r="J10" s="4">
        <v>0</v>
      </c>
      <c r="K10" s="4">
        <v>3</v>
      </c>
      <c r="L10" s="4">
        <v>31</v>
      </c>
      <c r="M10" s="4">
        <v>2</v>
      </c>
      <c r="N10" s="4">
        <v>0</v>
      </c>
      <c r="O10" s="4">
        <v>5</v>
      </c>
      <c r="P10" s="4">
        <v>0</v>
      </c>
      <c r="Q10" s="4">
        <v>13</v>
      </c>
      <c r="R10" s="4">
        <v>3</v>
      </c>
      <c r="S10" s="4">
        <v>0</v>
      </c>
      <c r="T10" s="4">
        <v>0</v>
      </c>
      <c r="U10" s="4">
        <v>0</v>
      </c>
      <c r="V10" s="4">
        <v>0</v>
      </c>
      <c r="W10" s="4">
        <v>2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3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2</v>
      </c>
      <c r="AN10" s="4">
        <v>0</v>
      </c>
      <c r="AO10" s="4">
        <v>0</v>
      </c>
      <c r="AP10" s="4">
        <v>0</v>
      </c>
      <c r="AQ10" s="4">
        <v>0</v>
      </c>
      <c r="AR10" s="4">
        <v>8</v>
      </c>
      <c r="AS10" s="4">
        <v>0</v>
      </c>
      <c r="AT10" s="4">
        <v>0</v>
      </c>
      <c r="AU10" s="4">
        <v>0</v>
      </c>
      <c r="AV10" s="4">
        <v>0</v>
      </c>
      <c r="AW10" s="4">
        <v>1</v>
      </c>
      <c r="AX10" s="4">
        <v>0</v>
      </c>
      <c r="AY10" s="4">
        <v>2</v>
      </c>
      <c r="AZ10" s="4">
        <v>0</v>
      </c>
      <c r="BA10" s="4">
        <v>0</v>
      </c>
      <c r="BB10" s="4">
        <v>0</v>
      </c>
      <c r="BC10" s="4">
        <v>0</v>
      </c>
      <c r="BD10" s="4">
        <v>0</v>
      </c>
      <c r="BE10" s="4">
        <v>0</v>
      </c>
      <c r="BF10" s="4">
        <v>0</v>
      </c>
      <c r="BG10" s="4">
        <v>1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0</v>
      </c>
      <c r="BP10" s="4">
        <v>0</v>
      </c>
      <c r="BQ10" s="4">
        <v>0</v>
      </c>
      <c r="BR10" s="4">
        <v>0</v>
      </c>
      <c r="BS10" s="4">
        <v>0</v>
      </c>
      <c r="BT10" s="4">
        <v>0</v>
      </c>
      <c r="BU10" s="4">
        <v>0</v>
      </c>
      <c r="BV10" s="4">
        <v>0</v>
      </c>
      <c r="BW10" s="4">
        <v>0</v>
      </c>
      <c r="BX10" s="4">
        <v>0</v>
      </c>
      <c r="BY10" s="4">
        <v>1</v>
      </c>
      <c r="BZ10" s="4">
        <v>0</v>
      </c>
      <c r="CA10" s="4">
        <v>0</v>
      </c>
      <c r="CB10" s="4">
        <v>0</v>
      </c>
      <c r="CC10" s="4">
        <v>0</v>
      </c>
      <c r="CD10" s="4">
        <v>0</v>
      </c>
      <c r="CE10" s="4">
        <v>0</v>
      </c>
      <c r="CF10" s="4">
        <v>0</v>
      </c>
      <c r="CG10" s="4">
        <v>0</v>
      </c>
      <c r="CH10" s="4">
        <v>0</v>
      </c>
      <c r="CI10" s="4">
        <v>0</v>
      </c>
      <c r="CJ10" s="4">
        <v>0</v>
      </c>
      <c r="CK10" s="4">
        <v>0</v>
      </c>
      <c r="CL10" s="4">
        <v>0</v>
      </c>
      <c r="CM10" s="4">
        <v>0</v>
      </c>
      <c r="CN10" s="4">
        <v>3</v>
      </c>
      <c r="CO10" s="4">
        <v>1</v>
      </c>
      <c r="CP10" s="4">
        <v>0</v>
      </c>
      <c r="CQ10" s="4">
        <v>0</v>
      </c>
      <c r="CR10" s="4">
        <v>0</v>
      </c>
      <c r="CS10" s="4">
        <v>0</v>
      </c>
      <c r="CT10" s="4">
        <v>0</v>
      </c>
      <c r="CU10" s="4">
        <v>0</v>
      </c>
      <c r="CV10" s="4">
        <v>0</v>
      </c>
      <c r="CW10" s="4">
        <v>0</v>
      </c>
      <c r="CX10" s="4">
        <v>0</v>
      </c>
      <c r="CY10" s="4">
        <v>0</v>
      </c>
      <c r="CZ10" s="4">
        <v>0</v>
      </c>
      <c r="DA10" s="4">
        <v>0</v>
      </c>
      <c r="DB10" s="4">
        <v>0</v>
      </c>
      <c r="DC10" s="4">
        <v>0</v>
      </c>
      <c r="DD10" s="4">
        <v>0</v>
      </c>
      <c r="DE10" s="4">
        <v>0</v>
      </c>
      <c r="DF10" s="4">
        <v>0</v>
      </c>
      <c r="DG10" s="4">
        <v>0</v>
      </c>
      <c r="DH10" s="33">
        <v>3</v>
      </c>
    </row>
    <row r="11" spans="2:112" x14ac:dyDescent="0.25">
      <c r="E11" s="29" t="s">
        <v>24</v>
      </c>
      <c r="F11" s="19"/>
      <c r="G11" s="23">
        <v>46</v>
      </c>
      <c r="H11" s="15">
        <v>3</v>
      </c>
      <c r="I11" s="3">
        <v>6</v>
      </c>
      <c r="J11" s="3">
        <v>0</v>
      </c>
      <c r="K11" s="3">
        <v>4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3</v>
      </c>
      <c r="R11" s="3">
        <v>6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1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1</v>
      </c>
      <c r="AN11" s="3">
        <v>0</v>
      </c>
      <c r="AO11" s="3">
        <v>0</v>
      </c>
      <c r="AP11" s="3">
        <v>0</v>
      </c>
      <c r="AQ11" s="3">
        <v>0</v>
      </c>
      <c r="AR11" s="3">
        <v>1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1</v>
      </c>
      <c r="BH11" s="3">
        <v>1</v>
      </c>
      <c r="BI11" s="3">
        <v>0</v>
      </c>
      <c r="BJ11" s="3">
        <v>0</v>
      </c>
      <c r="BK11" s="3">
        <v>2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15</v>
      </c>
      <c r="CO11" s="3">
        <v>0</v>
      </c>
      <c r="CP11" s="3">
        <v>0</v>
      </c>
      <c r="CQ11" s="3">
        <v>0</v>
      </c>
      <c r="CR11" s="3">
        <v>0</v>
      </c>
      <c r="CS11" s="3">
        <v>0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0</v>
      </c>
      <c r="DD11" s="3">
        <v>0</v>
      </c>
      <c r="DE11" s="3">
        <v>0</v>
      </c>
      <c r="DF11" s="3">
        <v>0</v>
      </c>
      <c r="DG11" s="3">
        <v>1</v>
      </c>
      <c r="DH11" s="31">
        <v>1</v>
      </c>
    </row>
    <row r="12" spans="2:112" x14ac:dyDescent="0.25">
      <c r="E12" s="29" t="s">
        <v>25</v>
      </c>
      <c r="F12" s="19"/>
      <c r="G12" s="23">
        <v>3</v>
      </c>
      <c r="H12" s="15">
        <v>2</v>
      </c>
      <c r="I12" s="3">
        <v>1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3">
        <v>0</v>
      </c>
      <c r="CT12" s="3">
        <v>0</v>
      </c>
      <c r="CU12" s="3">
        <v>0</v>
      </c>
      <c r="CV12" s="3">
        <v>0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0</v>
      </c>
      <c r="DC12" s="3">
        <v>0</v>
      </c>
      <c r="DD12" s="3">
        <v>0</v>
      </c>
      <c r="DE12" s="3">
        <v>0</v>
      </c>
      <c r="DF12" s="3">
        <v>0</v>
      </c>
      <c r="DG12" s="3">
        <v>0</v>
      </c>
      <c r="DH12" s="31">
        <v>0</v>
      </c>
    </row>
    <row r="13" spans="2:112" x14ac:dyDescent="0.25">
      <c r="E13" s="29" t="s">
        <v>26</v>
      </c>
      <c r="F13" s="19"/>
      <c r="G13" s="23">
        <v>18</v>
      </c>
      <c r="H13" s="15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1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14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1</v>
      </c>
      <c r="CW13" s="3">
        <v>0</v>
      </c>
      <c r="CX13" s="3">
        <v>0</v>
      </c>
      <c r="CY13" s="3">
        <v>0</v>
      </c>
      <c r="CZ13" s="3">
        <v>0</v>
      </c>
      <c r="DA13" s="3">
        <v>0</v>
      </c>
      <c r="DB13" s="3">
        <v>0</v>
      </c>
      <c r="DC13" s="3">
        <v>0</v>
      </c>
      <c r="DD13" s="3">
        <v>0</v>
      </c>
      <c r="DE13" s="3">
        <v>0</v>
      </c>
      <c r="DF13" s="3">
        <v>0</v>
      </c>
      <c r="DG13" s="3">
        <v>2</v>
      </c>
      <c r="DH13" s="31">
        <v>0</v>
      </c>
    </row>
    <row r="14" spans="2:112" x14ac:dyDescent="0.25">
      <c r="E14" s="29" t="s">
        <v>27</v>
      </c>
      <c r="F14" s="19"/>
      <c r="G14" s="23">
        <v>145</v>
      </c>
      <c r="H14" s="15">
        <v>58</v>
      </c>
      <c r="I14" s="3">
        <v>32</v>
      </c>
      <c r="J14" s="3">
        <v>2</v>
      </c>
      <c r="K14" s="3">
        <v>0</v>
      </c>
      <c r="L14" s="3">
        <v>20</v>
      </c>
      <c r="M14" s="3">
        <v>1</v>
      </c>
      <c r="N14" s="3">
        <v>0</v>
      </c>
      <c r="O14" s="3">
        <v>3</v>
      </c>
      <c r="P14" s="3">
        <v>0</v>
      </c>
      <c r="Q14" s="3">
        <v>3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1</v>
      </c>
      <c r="AC14" s="3">
        <v>0</v>
      </c>
      <c r="AD14" s="3">
        <v>2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2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3</v>
      </c>
      <c r="CI14" s="3">
        <v>0</v>
      </c>
      <c r="CJ14" s="3">
        <v>0</v>
      </c>
      <c r="CK14" s="3">
        <v>0</v>
      </c>
      <c r="CL14" s="3">
        <v>0</v>
      </c>
      <c r="CM14" s="3">
        <v>1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3">
        <v>0</v>
      </c>
      <c r="CT14" s="3">
        <v>0</v>
      </c>
      <c r="CU14" s="3">
        <v>0</v>
      </c>
      <c r="CV14" s="3">
        <v>0</v>
      </c>
      <c r="CW14" s="3">
        <v>15</v>
      </c>
      <c r="CX14" s="3">
        <v>0</v>
      </c>
      <c r="CY14" s="3">
        <v>0</v>
      </c>
      <c r="CZ14" s="3">
        <v>0</v>
      </c>
      <c r="DA14" s="3">
        <v>0</v>
      </c>
      <c r="DB14" s="3">
        <v>0</v>
      </c>
      <c r="DC14" s="3">
        <v>0</v>
      </c>
      <c r="DD14" s="3">
        <v>0</v>
      </c>
      <c r="DE14" s="3">
        <v>0</v>
      </c>
      <c r="DF14" s="3">
        <v>0</v>
      </c>
      <c r="DG14" s="3">
        <v>0</v>
      </c>
      <c r="DH14" s="31">
        <v>1</v>
      </c>
    </row>
    <row r="15" spans="2:112" x14ac:dyDescent="0.25">
      <c r="E15" s="29" t="s">
        <v>28</v>
      </c>
      <c r="F15" s="19"/>
      <c r="G15" s="23">
        <v>29</v>
      </c>
      <c r="H15" s="15">
        <v>24</v>
      </c>
      <c r="I15" s="3">
        <v>1</v>
      </c>
      <c r="J15" s="3">
        <v>0</v>
      </c>
      <c r="K15" s="3">
        <v>0</v>
      </c>
      <c r="L15" s="3">
        <v>1</v>
      </c>
      <c r="M15" s="3">
        <v>0</v>
      </c>
      <c r="N15" s="3">
        <v>0</v>
      </c>
      <c r="O15" s="3">
        <v>0</v>
      </c>
      <c r="P15" s="3">
        <v>1</v>
      </c>
      <c r="Q15" s="3">
        <v>1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1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3">
        <v>0</v>
      </c>
      <c r="CT15" s="3">
        <v>0</v>
      </c>
      <c r="CU15" s="3">
        <v>0</v>
      </c>
      <c r="CV15" s="3">
        <v>0</v>
      </c>
      <c r="CW15" s="3">
        <v>0</v>
      </c>
      <c r="CX15" s="3">
        <v>0</v>
      </c>
      <c r="CY15" s="3">
        <v>0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0</v>
      </c>
      <c r="DF15" s="3">
        <v>0</v>
      </c>
      <c r="DG15" s="3">
        <v>0</v>
      </c>
      <c r="DH15" s="31">
        <v>0</v>
      </c>
    </row>
    <row r="16" spans="2:112" x14ac:dyDescent="0.25">
      <c r="E16" s="29" t="s">
        <v>29</v>
      </c>
      <c r="F16" s="19"/>
      <c r="G16" s="23">
        <v>116</v>
      </c>
      <c r="H16" s="15">
        <v>21</v>
      </c>
      <c r="I16" s="3">
        <v>49</v>
      </c>
      <c r="J16" s="3">
        <v>4</v>
      </c>
      <c r="K16" s="3">
        <v>0</v>
      </c>
      <c r="L16" s="3">
        <v>2</v>
      </c>
      <c r="M16" s="3">
        <v>13</v>
      </c>
      <c r="N16" s="3">
        <v>0</v>
      </c>
      <c r="O16" s="3">
        <v>14</v>
      </c>
      <c r="P16" s="3">
        <v>3</v>
      </c>
      <c r="Q16" s="3">
        <v>1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1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1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2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2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1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3">
        <v>0</v>
      </c>
      <c r="CT16" s="3">
        <v>0</v>
      </c>
      <c r="CU16" s="3">
        <v>0</v>
      </c>
      <c r="CV16" s="3">
        <v>0</v>
      </c>
      <c r="CW16" s="3">
        <v>1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3">
        <v>0</v>
      </c>
      <c r="DF16" s="3">
        <v>0</v>
      </c>
      <c r="DG16" s="3">
        <v>1</v>
      </c>
      <c r="DH16" s="31">
        <v>0</v>
      </c>
    </row>
    <row r="17" spans="5:112" x14ac:dyDescent="0.25">
      <c r="E17" s="29" t="s">
        <v>30</v>
      </c>
      <c r="F17" s="19"/>
      <c r="G17" s="23">
        <v>219</v>
      </c>
      <c r="H17" s="15">
        <v>8</v>
      </c>
      <c r="I17" s="3">
        <v>33</v>
      </c>
      <c r="J17" s="3">
        <v>1</v>
      </c>
      <c r="K17" s="3">
        <v>49</v>
      </c>
      <c r="L17" s="3">
        <v>2</v>
      </c>
      <c r="M17" s="3">
        <v>1</v>
      </c>
      <c r="N17" s="3">
        <v>0</v>
      </c>
      <c r="O17" s="3">
        <v>2</v>
      </c>
      <c r="P17" s="3">
        <v>8</v>
      </c>
      <c r="Q17" s="3">
        <v>6</v>
      </c>
      <c r="R17" s="3">
        <v>85</v>
      </c>
      <c r="S17" s="3">
        <v>0</v>
      </c>
      <c r="T17" s="3">
        <v>0</v>
      </c>
      <c r="U17" s="3">
        <v>0</v>
      </c>
      <c r="V17" s="3">
        <v>1</v>
      </c>
      <c r="W17" s="3">
        <v>1</v>
      </c>
      <c r="X17" s="3">
        <v>0</v>
      </c>
      <c r="Y17" s="3">
        <v>0</v>
      </c>
      <c r="Z17" s="3">
        <v>1</v>
      </c>
      <c r="AA17" s="3">
        <v>0</v>
      </c>
      <c r="AB17" s="3">
        <v>0</v>
      </c>
      <c r="AC17" s="3">
        <v>0</v>
      </c>
      <c r="AD17" s="3">
        <v>1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2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2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1</v>
      </c>
      <c r="BH17" s="3">
        <v>2</v>
      </c>
      <c r="BI17" s="3">
        <v>0</v>
      </c>
      <c r="BJ17" s="3">
        <v>0</v>
      </c>
      <c r="BK17" s="3">
        <v>3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1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2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3</v>
      </c>
      <c r="CN17" s="3">
        <v>0</v>
      </c>
      <c r="CO17" s="3">
        <v>2</v>
      </c>
      <c r="CP17" s="3">
        <v>0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0</v>
      </c>
      <c r="DA17" s="3">
        <v>0</v>
      </c>
      <c r="DB17" s="3">
        <v>0</v>
      </c>
      <c r="DC17" s="3">
        <v>0</v>
      </c>
      <c r="DD17" s="3">
        <v>0</v>
      </c>
      <c r="DE17" s="3">
        <v>0</v>
      </c>
      <c r="DF17" s="3">
        <v>0</v>
      </c>
      <c r="DG17" s="3">
        <v>1</v>
      </c>
      <c r="DH17" s="31">
        <v>1</v>
      </c>
    </row>
    <row r="18" spans="5:112" ht="25.2" x14ac:dyDescent="0.25">
      <c r="E18" s="29" t="s">
        <v>31</v>
      </c>
      <c r="F18" s="19"/>
      <c r="G18" s="23">
        <v>1</v>
      </c>
      <c r="H18" s="15">
        <v>0</v>
      </c>
      <c r="I18" s="3">
        <v>1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v>0</v>
      </c>
      <c r="DH18" s="31">
        <v>0</v>
      </c>
    </row>
    <row r="19" spans="5:112" x14ac:dyDescent="0.25">
      <c r="E19" s="29" t="s">
        <v>32</v>
      </c>
      <c r="F19" s="19"/>
      <c r="G19" s="23">
        <v>218</v>
      </c>
      <c r="H19" s="15">
        <v>22</v>
      </c>
      <c r="I19" s="3">
        <v>34</v>
      </c>
      <c r="J19" s="3">
        <v>0</v>
      </c>
      <c r="K19" s="3">
        <v>39</v>
      </c>
      <c r="L19" s="3">
        <v>3</v>
      </c>
      <c r="M19" s="3">
        <v>5</v>
      </c>
      <c r="N19" s="3">
        <v>1</v>
      </c>
      <c r="O19" s="3">
        <v>3</v>
      </c>
      <c r="P19" s="3">
        <v>3</v>
      </c>
      <c r="Q19" s="3">
        <v>5</v>
      </c>
      <c r="R19" s="3">
        <v>90</v>
      </c>
      <c r="S19" s="3">
        <v>0</v>
      </c>
      <c r="T19" s="3">
        <v>0</v>
      </c>
      <c r="U19" s="3">
        <v>0</v>
      </c>
      <c r="V19" s="3">
        <v>0</v>
      </c>
      <c r="W19" s="3">
        <v>1</v>
      </c>
      <c r="X19" s="3">
        <v>0</v>
      </c>
      <c r="Y19" s="3">
        <v>0</v>
      </c>
      <c r="Z19" s="3">
        <v>0</v>
      </c>
      <c r="AA19" s="3">
        <v>1</v>
      </c>
      <c r="AB19" s="3">
        <v>1</v>
      </c>
      <c r="AC19" s="3">
        <v>0</v>
      </c>
      <c r="AD19" s="3">
        <v>1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1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1</v>
      </c>
      <c r="BH19" s="3">
        <v>2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3</v>
      </c>
      <c r="CP19" s="3">
        <v>0</v>
      </c>
      <c r="CQ19" s="3">
        <v>0</v>
      </c>
      <c r="CR19" s="3">
        <v>0</v>
      </c>
      <c r="CS19" s="3">
        <v>0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3">
        <v>0</v>
      </c>
      <c r="DF19" s="3">
        <v>0</v>
      </c>
      <c r="DG19" s="3">
        <v>1</v>
      </c>
      <c r="DH19" s="31">
        <v>1</v>
      </c>
    </row>
    <row r="20" spans="5:112" x14ac:dyDescent="0.25">
      <c r="E20" s="29" t="s">
        <v>33</v>
      </c>
      <c r="F20" s="19"/>
      <c r="G20" s="23">
        <v>10</v>
      </c>
      <c r="H20" s="15">
        <v>1</v>
      </c>
      <c r="I20" s="3">
        <v>0</v>
      </c>
      <c r="J20" s="3">
        <v>0</v>
      </c>
      <c r="K20" s="3">
        <v>4</v>
      </c>
      <c r="L20" s="3">
        <v>1</v>
      </c>
      <c r="M20" s="3">
        <v>1</v>
      </c>
      <c r="N20" s="3">
        <v>0</v>
      </c>
      <c r="O20" s="3">
        <v>0</v>
      </c>
      <c r="P20" s="3">
        <v>0</v>
      </c>
      <c r="Q20" s="3">
        <v>1</v>
      </c>
      <c r="R20" s="3">
        <v>2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v>0</v>
      </c>
      <c r="DH20" s="31">
        <v>0</v>
      </c>
    </row>
    <row r="21" spans="5:112" x14ac:dyDescent="0.25">
      <c r="E21" s="29" t="s">
        <v>34</v>
      </c>
      <c r="F21" s="19"/>
      <c r="G21" s="23">
        <v>20</v>
      </c>
      <c r="H21" s="15">
        <v>6</v>
      </c>
      <c r="I21" s="3">
        <v>3</v>
      </c>
      <c r="J21" s="3">
        <v>0</v>
      </c>
      <c r="K21" s="3">
        <v>1</v>
      </c>
      <c r="L21" s="3">
        <v>1</v>
      </c>
      <c r="M21" s="3">
        <v>0</v>
      </c>
      <c r="N21" s="3">
        <v>0</v>
      </c>
      <c r="O21" s="3">
        <v>0</v>
      </c>
      <c r="P21" s="3">
        <v>0</v>
      </c>
      <c r="Q21" s="3">
        <v>1</v>
      </c>
      <c r="R21" s="3">
        <v>6</v>
      </c>
      <c r="S21" s="3">
        <v>0</v>
      </c>
      <c r="T21" s="3">
        <v>0</v>
      </c>
      <c r="U21" s="3">
        <v>0</v>
      </c>
      <c r="V21" s="3">
        <v>1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1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v>0</v>
      </c>
      <c r="DH21" s="31">
        <v>0</v>
      </c>
    </row>
    <row r="22" spans="5:112" x14ac:dyDescent="0.25">
      <c r="E22" s="29" t="s">
        <v>35</v>
      </c>
      <c r="F22" s="19"/>
      <c r="G22" s="23">
        <v>263</v>
      </c>
      <c r="H22" s="15">
        <v>5</v>
      </c>
      <c r="I22" s="3">
        <v>45</v>
      </c>
      <c r="J22" s="3">
        <v>2</v>
      </c>
      <c r="K22" s="3">
        <v>46</v>
      </c>
      <c r="L22" s="3">
        <v>2</v>
      </c>
      <c r="M22" s="3">
        <v>25</v>
      </c>
      <c r="N22" s="3">
        <v>1</v>
      </c>
      <c r="O22" s="3">
        <v>26</v>
      </c>
      <c r="P22" s="3">
        <v>8</v>
      </c>
      <c r="Q22" s="3">
        <v>10</v>
      </c>
      <c r="R22" s="3">
        <v>69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1</v>
      </c>
      <c r="AC22" s="3">
        <v>0</v>
      </c>
      <c r="AD22" s="3">
        <v>1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2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1</v>
      </c>
      <c r="AU22" s="3">
        <v>0</v>
      </c>
      <c r="AV22" s="3">
        <v>0</v>
      </c>
      <c r="AW22" s="3">
        <v>0</v>
      </c>
      <c r="AX22" s="3">
        <v>0</v>
      </c>
      <c r="AY22" s="3">
        <v>1</v>
      </c>
      <c r="AZ22" s="3">
        <v>1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4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2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2</v>
      </c>
      <c r="CN22" s="3">
        <v>0</v>
      </c>
      <c r="CO22" s="3">
        <v>3</v>
      </c>
      <c r="CP22" s="3">
        <v>0</v>
      </c>
      <c r="CQ22" s="3">
        <v>0</v>
      </c>
      <c r="CR22" s="3">
        <v>0</v>
      </c>
      <c r="CS22" s="3">
        <v>0</v>
      </c>
      <c r="CT22" s="3">
        <v>0</v>
      </c>
      <c r="CU22" s="3">
        <v>0</v>
      </c>
      <c r="CV22" s="3">
        <v>0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3">
        <v>0</v>
      </c>
      <c r="DF22" s="3">
        <v>0</v>
      </c>
      <c r="DG22" s="3">
        <v>5</v>
      </c>
      <c r="DH22" s="31">
        <v>1</v>
      </c>
    </row>
    <row r="23" spans="5:112" x14ac:dyDescent="0.25">
      <c r="E23" s="29" t="s">
        <v>36</v>
      </c>
      <c r="F23" s="19"/>
      <c r="G23" s="23">
        <v>6</v>
      </c>
      <c r="H23" s="15">
        <v>2</v>
      </c>
      <c r="I23" s="3">
        <v>0</v>
      </c>
      <c r="J23" s="3">
        <v>0</v>
      </c>
      <c r="K23" s="3">
        <v>0</v>
      </c>
      <c r="L23" s="3">
        <v>3</v>
      </c>
      <c r="M23" s="3">
        <v>0</v>
      </c>
      <c r="N23" s="3">
        <v>0</v>
      </c>
      <c r="O23" s="3">
        <v>0</v>
      </c>
      <c r="P23" s="3">
        <v>0</v>
      </c>
      <c r="Q23" s="3">
        <v>1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3">
        <v>0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0</v>
      </c>
      <c r="DA23" s="3">
        <v>0</v>
      </c>
      <c r="DB23" s="3">
        <v>0</v>
      </c>
      <c r="DC23" s="3">
        <v>0</v>
      </c>
      <c r="DD23" s="3">
        <v>0</v>
      </c>
      <c r="DE23" s="3">
        <v>0</v>
      </c>
      <c r="DF23" s="3">
        <v>0</v>
      </c>
      <c r="DG23" s="3">
        <v>0</v>
      </c>
      <c r="DH23" s="31">
        <v>0</v>
      </c>
    </row>
    <row r="24" spans="5:112" x14ac:dyDescent="0.25">
      <c r="E24" s="29" t="s">
        <v>37</v>
      </c>
      <c r="F24" s="19"/>
      <c r="G24" s="23">
        <v>3</v>
      </c>
      <c r="H24" s="15">
        <v>0</v>
      </c>
      <c r="I24" s="3">
        <v>0</v>
      </c>
      <c r="J24" s="3">
        <v>0</v>
      </c>
      <c r="K24" s="3">
        <v>0</v>
      </c>
      <c r="L24" s="3">
        <v>1</v>
      </c>
      <c r="M24" s="3">
        <v>1</v>
      </c>
      <c r="N24" s="3">
        <v>0</v>
      </c>
      <c r="O24" s="3">
        <v>0</v>
      </c>
      <c r="P24" s="3">
        <v>0</v>
      </c>
      <c r="Q24" s="3">
        <v>0</v>
      </c>
      <c r="R24" s="3">
        <v>1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0</v>
      </c>
      <c r="DD24" s="3">
        <v>0</v>
      </c>
      <c r="DE24" s="3">
        <v>0</v>
      </c>
      <c r="DF24" s="3">
        <v>0</v>
      </c>
      <c r="DG24" s="3">
        <v>0</v>
      </c>
      <c r="DH24" s="31">
        <v>0</v>
      </c>
    </row>
    <row r="25" spans="5:112" x14ac:dyDescent="0.25">
      <c r="E25" s="29" t="s">
        <v>38</v>
      </c>
      <c r="F25" s="19"/>
      <c r="G25" s="23">
        <v>71</v>
      </c>
      <c r="H25" s="15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3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1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  <c r="BT25" s="3">
        <v>0</v>
      </c>
      <c r="BU25" s="3">
        <v>0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1</v>
      </c>
      <c r="CN25" s="3">
        <v>0</v>
      </c>
      <c r="CO25" s="3">
        <v>64</v>
      </c>
      <c r="CP25" s="3">
        <v>0</v>
      </c>
      <c r="CQ25" s="3">
        <v>0</v>
      </c>
      <c r="CR25" s="3">
        <v>0</v>
      </c>
      <c r="CS25" s="3">
        <v>0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v>2</v>
      </c>
      <c r="DH25" s="31">
        <v>0</v>
      </c>
    </row>
    <row r="26" spans="5:112" x14ac:dyDescent="0.25">
      <c r="E26" s="29" t="s">
        <v>39</v>
      </c>
      <c r="F26" s="19"/>
      <c r="G26" s="23">
        <v>159</v>
      </c>
      <c r="H26" s="15">
        <v>0</v>
      </c>
      <c r="I26" s="3">
        <v>1</v>
      </c>
      <c r="J26" s="3">
        <v>0</v>
      </c>
      <c r="K26" s="3">
        <v>35</v>
      </c>
      <c r="L26" s="3">
        <v>0</v>
      </c>
      <c r="M26" s="3">
        <v>0</v>
      </c>
      <c r="N26" s="3">
        <v>3</v>
      </c>
      <c r="O26" s="3">
        <v>1</v>
      </c>
      <c r="P26" s="3">
        <v>9</v>
      </c>
      <c r="Q26" s="3">
        <v>14</v>
      </c>
      <c r="R26" s="3">
        <v>37</v>
      </c>
      <c r="S26" s="3">
        <v>0</v>
      </c>
      <c r="T26" s="3">
        <v>4</v>
      </c>
      <c r="U26" s="3">
        <v>0</v>
      </c>
      <c r="V26" s="3">
        <v>4</v>
      </c>
      <c r="W26" s="3">
        <v>0</v>
      </c>
      <c r="X26" s="3">
        <v>0</v>
      </c>
      <c r="Y26" s="3">
        <v>0</v>
      </c>
      <c r="Z26" s="3">
        <v>4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1</v>
      </c>
      <c r="AL26" s="3">
        <v>0</v>
      </c>
      <c r="AM26" s="3">
        <v>4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5</v>
      </c>
      <c r="AU26" s="3">
        <v>0</v>
      </c>
      <c r="AV26" s="3">
        <v>0</v>
      </c>
      <c r="AW26" s="3">
        <v>0</v>
      </c>
      <c r="AX26" s="3">
        <v>0</v>
      </c>
      <c r="AY26" s="3">
        <v>1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5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13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3</v>
      </c>
      <c r="CI26" s="3">
        <v>0</v>
      </c>
      <c r="CJ26" s="3">
        <v>0</v>
      </c>
      <c r="CK26" s="3">
        <v>0</v>
      </c>
      <c r="CL26" s="3">
        <v>0</v>
      </c>
      <c r="CM26" s="3">
        <v>2</v>
      </c>
      <c r="CN26" s="3">
        <v>0</v>
      </c>
      <c r="CO26" s="3">
        <v>11</v>
      </c>
      <c r="CP26" s="3">
        <v>0</v>
      </c>
      <c r="CQ26" s="3">
        <v>0</v>
      </c>
      <c r="CR26" s="3">
        <v>0</v>
      </c>
      <c r="CS26" s="3">
        <v>1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1</v>
      </c>
      <c r="DF26" s="3">
        <v>0</v>
      </c>
      <c r="DG26" s="3">
        <v>0</v>
      </c>
      <c r="DH26" s="31">
        <v>0</v>
      </c>
    </row>
    <row r="27" spans="5:112" x14ac:dyDescent="0.25">
      <c r="E27" s="29" t="s">
        <v>40</v>
      </c>
      <c r="F27" s="19"/>
      <c r="G27" s="23">
        <v>74</v>
      </c>
      <c r="H27" s="15">
        <v>9</v>
      </c>
      <c r="I27" s="3">
        <v>12</v>
      </c>
      <c r="J27" s="3">
        <v>0</v>
      </c>
      <c r="K27" s="3">
        <v>1</v>
      </c>
      <c r="L27" s="3">
        <v>2</v>
      </c>
      <c r="M27" s="3">
        <v>2</v>
      </c>
      <c r="N27" s="3">
        <v>0</v>
      </c>
      <c r="O27" s="3">
        <v>0</v>
      </c>
      <c r="P27" s="3">
        <v>0</v>
      </c>
      <c r="Q27" s="3">
        <v>3</v>
      </c>
      <c r="R27" s="3">
        <v>1</v>
      </c>
      <c r="S27" s="3">
        <v>0</v>
      </c>
      <c r="T27" s="3">
        <v>0</v>
      </c>
      <c r="U27" s="3">
        <v>9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1</v>
      </c>
      <c r="BH27" s="3">
        <v>1</v>
      </c>
      <c r="BI27" s="3">
        <v>0</v>
      </c>
      <c r="BJ27" s="3">
        <v>0</v>
      </c>
      <c r="BK27" s="3">
        <v>6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2</v>
      </c>
      <c r="BW27" s="3">
        <v>21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3</v>
      </c>
      <c r="CP27" s="3">
        <v>0</v>
      </c>
      <c r="CQ27" s="3">
        <v>0</v>
      </c>
      <c r="CR27" s="3">
        <v>0</v>
      </c>
      <c r="CS27" s="3">
        <v>0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3">
        <v>0</v>
      </c>
      <c r="DF27" s="3">
        <v>0</v>
      </c>
      <c r="DG27" s="3">
        <v>0</v>
      </c>
      <c r="DH27" s="31">
        <v>1</v>
      </c>
    </row>
    <row r="28" spans="5:112" x14ac:dyDescent="0.25">
      <c r="E28" s="29" t="s">
        <v>41</v>
      </c>
      <c r="F28" s="19"/>
      <c r="G28" s="23">
        <v>90</v>
      </c>
      <c r="H28" s="15">
        <v>26</v>
      </c>
      <c r="I28" s="3">
        <v>6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6</v>
      </c>
      <c r="R28" s="3">
        <v>0</v>
      </c>
      <c r="S28" s="3">
        <v>0</v>
      </c>
      <c r="T28" s="3">
        <v>0</v>
      </c>
      <c r="U28" s="3">
        <v>23</v>
      </c>
      <c r="V28" s="3">
        <v>5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1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1</v>
      </c>
      <c r="BH28" s="3">
        <v>3</v>
      </c>
      <c r="BI28" s="3">
        <v>0</v>
      </c>
      <c r="BJ28" s="3">
        <v>0</v>
      </c>
      <c r="BK28" s="3">
        <v>3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14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3">
        <v>0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0</v>
      </c>
      <c r="DA28" s="3">
        <v>0</v>
      </c>
      <c r="DB28" s="3">
        <v>0</v>
      </c>
      <c r="DC28" s="3">
        <v>0</v>
      </c>
      <c r="DD28" s="3">
        <v>0</v>
      </c>
      <c r="DE28" s="3">
        <v>0</v>
      </c>
      <c r="DF28" s="3">
        <v>0</v>
      </c>
      <c r="DG28" s="3">
        <v>1</v>
      </c>
      <c r="DH28" s="31">
        <v>0</v>
      </c>
    </row>
    <row r="29" spans="5:112" x14ac:dyDescent="0.25">
      <c r="E29" s="29" t="s">
        <v>42</v>
      </c>
      <c r="F29" s="19"/>
      <c r="G29" s="23">
        <v>80</v>
      </c>
      <c r="H29" s="15">
        <v>25</v>
      </c>
      <c r="I29" s="3">
        <v>20</v>
      </c>
      <c r="J29" s="3">
        <v>1</v>
      </c>
      <c r="K29" s="3">
        <v>8</v>
      </c>
      <c r="L29" s="3">
        <v>4</v>
      </c>
      <c r="M29" s="3">
        <v>1</v>
      </c>
      <c r="N29" s="3">
        <v>0</v>
      </c>
      <c r="O29" s="3">
        <v>2</v>
      </c>
      <c r="P29" s="3">
        <v>1</v>
      </c>
      <c r="Q29" s="3">
        <v>5</v>
      </c>
      <c r="R29" s="3">
        <v>11</v>
      </c>
      <c r="S29" s="3">
        <v>0</v>
      </c>
      <c r="T29" s="3">
        <v>0</v>
      </c>
      <c r="U29" s="3">
        <v>0</v>
      </c>
      <c r="V29" s="3">
        <v>0</v>
      </c>
      <c r="W29" s="3">
        <v>1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1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3">
        <v>0</v>
      </c>
      <c r="DF29" s="3">
        <v>0</v>
      </c>
      <c r="DG29" s="3">
        <v>0</v>
      </c>
      <c r="DH29" s="31">
        <v>0</v>
      </c>
    </row>
    <row r="30" spans="5:112" ht="25.2" x14ac:dyDescent="0.25">
      <c r="E30" s="29" t="s">
        <v>43</v>
      </c>
      <c r="F30" s="19"/>
      <c r="G30" s="23">
        <v>4</v>
      </c>
      <c r="H30" s="15">
        <v>1</v>
      </c>
      <c r="I30" s="3">
        <v>2</v>
      </c>
      <c r="J30" s="3">
        <v>0</v>
      </c>
      <c r="K30" s="3">
        <v>0</v>
      </c>
      <c r="L30" s="3">
        <v>0</v>
      </c>
      <c r="M30" s="3">
        <v>1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3">
        <v>0</v>
      </c>
      <c r="DF30" s="3">
        <v>0</v>
      </c>
      <c r="DG30" s="3">
        <v>0</v>
      </c>
      <c r="DH30" s="31">
        <v>0</v>
      </c>
    </row>
    <row r="31" spans="5:112" ht="25.2" x14ac:dyDescent="0.25">
      <c r="E31" s="29" t="s">
        <v>44</v>
      </c>
      <c r="F31" s="19"/>
      <c r="G31" s="23">
        <v>1</v>
      </c>
      <c r="H31" s="15">
        <v>1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3">
        <v>0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0</v>
      </c>
      <c r="DA31" s="3">
        <v>0</v>
      </c>
      <c r="DB31" s="3">
        <v>0</v>
      </c>
      <c r="DC31" s="3">
        <v>0</v>
      </c>
      <c r="DD31" s="3">
        <v>0</v>
      </c>
      <c r="DE31" s="3">
        <v>0</v>
      </c>
      <c r="DF31" s="3">
        <v>0</v>
      </c>
      <c r="DG31" s="3">
        <v>0</v>
      </c>
      <c r="DH31" s="31">
        <v>0</v>
      </c>
    </row>
    <row r="32" spans="5:112" x14ac:dyDescent="0.25">
      <c r="E32" s="29" t="s">
        <v>45</v>
      </c>
      <c r="F32" s="19"/>
      <c r="G32" s="23">
        <v>1</v>
      </c>
      <c r="H32" s="15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1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3">
        <v>0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</v>
      </c>
      <c r="DA32" s="3">
        <v>0</v>
      </c>
      <c r="DB32" s="3">
        <v>0</v>
      </c>
      <c r="DC32" s="3">
        <v>0</v>
      </c>
      <c r="DD32" s="3">
        <v>0</v>
      </c>
      <c r="DE32" s="3">
        <v>0</v>
      </c>
      <c r="DF32" s="3">
        <v>0</v>
      </c>
      <c r="DG32" s="3">
        <v>0</v>
      </c>
      <c r="DH32" s="31">
        <v>0</v>
      </c>
    </row>
    <row r="33" spans="5:112" ht="25.2" x14ac:dyDescent="0.25">
      <c r="E33" s="29" t="s">
        <v>46</v>
      </c>
      <c r="F33" s="19"/>
      <c r="G33" s="23">
        <v>131</v>
      </c>
      <c r="H33" s="15">
        <v>16</v>
      </c>
      <c r="I33" s="3">
        <v>13</v>
      </c>
      <c r="J33" s="3">
        <v>1</v>
      </c>
      <c r="K33" s="3">
        <v>5</v>
      </c>
      <c r="L33" s="3">
        <v>0</v>
      </c>
      <c r="M33" s="3">
        <v>34</v>
      </c>
      <c r="N33" s="3">
        <v>2</v>
      </c>
      <c r="O33" s="3">
        <v>25</v>
      </c>
      <c r="P33" s="3">
        <v>13</v>
      </c>
      <c r="Q33" s="3">
        <v>6</v>
      </c>
      <c r="R33" s="3">
        <v>11</v>
      </c>
      <c r="S33" s="3">
        <v>1</v>
      </c>
      <c r="T33" s="3">
        <v>1</v>
      </c>
      <c r="U33" s="3">
        <v>1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3">
        <v>0</v>
      </c>
      <c r="DF33" s="3">
        <v>0</v>
      </c>
      <c r="DG33" s="3">
        <v>0</v>
      </c>
      <c r="DH33" s="31">
        <v>1</v>
      </c>
    </row>
    <row r="34" spans="5:112" x14ac:dyDescent="0.25">
      <c r="E34" s="29" t="s">
        <v>47</v>
      </c>
      <c r="F34" s="19"/>
      <c r="G34" s="23">
        <v>11</v>
      </c>
      <c r="H34" s="15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2</v>
      </c>
      <c r="O34" s="3">
        <v>0</v>
      </c>
      <c r="P34" s="3">
        <v>7</v>
      </c>
      <c r="Q34" s="3">
        <v>0</v>
      </c>
      <c r="R34" s="3">
        <v>0</v>
      </c>
      <c r="S34" s="3">
        <v>0</v>
      </c>
      <c r="T34" s="3">
        <v>1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3">
        <v>0</v>
      </c>
      <c r="CT34" s="3">
        <v>0</v>
      </c>
      <c r="CU34" s="3">
        <v>0</v>
      </c>
      <c r="CV34" s="3">
        <v>0</v>
      </c>
      <c r="CW34" s="3">
        <v>0</v>
      </c>
      <c r="CX34" s="3">
        <v>0</v>
      </c>
      <c r="CY34" s="3">
        <v>0</v>
      </c>
      <c r="CZ34" s="3">
        <v>0</v>
      </c>
      <c r="DA34" s="3">
        <v>0</v>
      </c>
      <c r="DB34" s="3">
        <v>0</v>
      </c>
      <c r="DC34" s="3">
        <v>0</v>
      </c>
      <c r="DD34" s="3">
        <v>0</v>
      </c>
      <c r="DE34" s="3">
        <v>0</v>
      </c>
      <c r="DF34" s="3">
        <v>0</v>
      </c>
      <c r="DG34" s="3">
        <v>0</v>
      </c>
      <c r="DH34" s="31">
        <v>0</v>
      </c>
    </row>
    <row r="35" spans="5:112" ht="25.2" x14ac:dyDescent="0.25">
      <c r="E35" s="29" t="s">
        <v>48</v>
      </c>
      <c r="F35" s="19"/>
      <c r="G35" s="23">
        <v>74</v>
      </c>
      <c r="H35" s="15">
        <v>5</v>
      </c>
      <c r="I35" s="3">
        <v>0</v>
      </c>
      <c r="J35" s="3">
        <v>1</v>
      </c>
      <c r="K35" s="3">
        <v>2</v>
      </c>
      <c r="L35" s="3">
        <v>0</v>
      </c>
      <c r="M35" s="3">
        <v>2</v>
      </c>
      <c r="N35" s="3">
        <v>11</v>
      </c>
      <c r="O35" s="3">
        <v>2</v>
      </c>
      <c r="P35" s="3">
        <v>33</v>
      </c>
      <c r="Q35" s="3">
        <v>4</v>
      </c>
      <c r="R35" s="3">
        <v>3</v>
      </c>
      <c r="S35" s="3">
        <v>0</v>
      </c>
      <c r="T35" s="3">
        <v>1</v>
      </c>
      <c r="U35" s="3">
        <v>1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1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1</v>
      </c>
      <c r="AX35" s="3">
        <v>0</v>
      </c>
      <c r="AY35" s="3">
        <v>2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2</v>
      </c>
      <c r="BH35" s="3">
        <v>1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1</v>
      </c>
      <c r="BO35" s="3">
        <v>0</v>
      </c>
      <c r="BP35" s="3">
        <v>0</v>
      </c>
      <c r="BQ35" s="3">
        <v>1</v>
      </c>
      <c r="BR35" s="3">
        <v>0</v>
      </c>
      <c r="BS35" s="3">
        <v>0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3">
        <v>0</v>
      </c>
      <c r="CT35" s="3">
        <v>0</v>
      </c>
      <c r="CU35" s="3">
        <v>0</v>
      </c>
      <c r="CV35" s="3">
        <v>0</v>
      </c>
      <c r="CW35" s="3">
        <v>0</v>
      </c>
      <c r="CX35" s="3">
        <v>0</v>
      </c>
      <c r="CY35" s="3">
        <v>0</v>
      </c>
      <c r="CZ35" s="3">
        <v>0</v>
      </c>
      <c r="DA35" s="3">
        <v>0</v>
      </c>
      <c r="DB35" s="3">
        <v>0</v>
      </c>
      <c r="DC35" s="3">
        <v>0</v>
      </c>
      <c r="DD35" s="3">
        <v>0</v>
      </c>
      <c r="DE35" s="3">
        <v>0</v>
      </c>
      <c r="DF35" s="3">
        <v>0</v>
      </c>
      <c r="DG35" s="3">
        <v>0</v>
      </c>
      <c r="DH35" s="31">
        <v>0</v>
      </c>
    </row>
    <row r="36" spans="5:112" x14ac:dyDescent="0.25">
      <c r="E36" s="29" t="s">
        <v>49</v>
      </c>
      <c r="F36" s="19"/>
      <c r="G36" s="23">
        <v>8</v>
      </c>
      <c r="H36" s="15">
        <v>0</v>
      </c>
      <c r="I36" s="3">
        <v>0</v>
      </c>
      <c r="J36" s="3">
        <v>0</v>
      </c>
      <c r="K36" s="3">
        <v>3</v>
      </c>
      <c r="L36" s="3">
        <v>1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2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1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1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  <c r="BT36" s="3">
        <v>0</v>
      </c>
      <c r="BU36" s="3">
        <v>0</v>
      </c>
      <c r="BV36" s="3">
        <v>0</v>
      </c>
      <c r="BW36" s="3">
        <v>0</v>
      </c>
      <c r="BX36" s="3">
        <v>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0</v>
      </c>
      <c r="CE36" s="3">
        <v>0</v>
      </c>
      <c r="CF36" s="3">
        <v>0</v>
      </c>
      <c r="CG36" s="3">
        <v>0</v>
      </c>
      <c r="CH36" s="3">
        <v>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3">
        <v>0</v>
      </c>
      <c r="CT36" s="3">
        <v>0</v>
      </c>
      <c r="CU36" s="3">
        <v>0</v>
      </c>
      <c r="CV36" s="3">
        <v>0</v>
      </c>
      <c r="CW36" s="3">
        <v>0</v>
      </c>
      <c r="CX36" s="3">
        <v>0</v>
      </c>
      <c r="CY36" s="3">
        <v>0</v>
      </c>
      <c r="CZ36" s="3">
        <v>0</v>
      </c>
      <c r="DA36" s="3">
        <v>0</v>
      </c>
      <c r="DB36" s="3">
        <v>0</v>
      </c>
      <c r="DC36" s="3">
        <v>0</v>
      </c>
      <c r="DD36" s="3">
        <v>0</v>
      </c>
      <c r="DE36" s="3">
        <v>0</v>
      </c>
      <c r="DF36" s="3">
        <v>0</v>
      </c>
      <c r="DG36" s="3">
        <v>0</v>
      </c>
      <c r="DH36" s="31">
        <v>0</v>
      </c>
    </row>
    <row r="37" spans="5:112" x14ac:dyDescent="0.25">
      <c r="E37" s="29" t="s">
        <v>50</v>
      </c>
      <c r="F37" s="19"/>
      <c r="G37" s="23">
        <v>5</v>
      </c>
      <c r="H37" s="15">
        <v>0</v>
      </c>
      <c r="I37" s="3">
        <v>0</v>
      </c>
      <c r="J37" s="3">
        <v>0</v>
      </c>
      <c r="K37" s="3">
        <v>4</v>
      </c>
      <c r="L37" s="3">
        <v>0</v>
      </c>
      <c r="M37" s="3">
        <v>0</v>
      </c>
      <c r="N37" s="3">
        <v>0</v>
      </c>
      <c r="O37" s="3">
        <v>0</v>
      </c>
      <c r="P37" s="3">
        <v>1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  <c r="BT37" s="3">
        <v>0</v>
      </c>
      <c r="BU37" s="3">
        <v>0</v>
      </c>
      <c r="BV37" s="3">
        <v>0</v>
      </c>
      <c r="BW37" s="3">
        <v>0</v>
      </c>
      <c r="BX37" s="3">
        <v>0</v>
      </c>
      <c r="BY37" s="3">
        <v>0</v>
      </c>
      <c r="BZ37" s="3">
        <v>0</v>
      </c>
      <c r="CA37" s="3">
        <v>0</v>
      </c>
      <c r="CB37" s="3">
        <v>0</v>
      </c>
      <c r="CC37" s="3">
        <v>0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3">
        <v>0</v>
      </c>
      <c r="CT37" s="3">
        <v>0</v>
      </c>
      <c r="CU37" s="3">
        <v>0</v>
      </c>
      <c r="CV37" s="3">
        <v>0</v>
      </c>
      <c r="CW37" s="3">
        <v>0</v>
      </c>
      <c r="CX37" s="3">
        <v>0</v>
      </c>
      <c r="CY37" s="3">
        <v>0</v>
      </c>
      <c r="CZ37" s="3">
        <v>0</v>
      </c>
      <c r="DA37" s="3">
        <v>0</v>
      </c>
      <c r="DB37" s="3">
        <v>0</v>
      </c>
      <c r="DC37" s="3">
        <v>0</v>
      </c>
      <c r="DD37" s="3">
        <v>0</v>
      </c>
      <c r="DE37" s="3">
        <v>0</v>
      </c>
      <c r="DF37" s="3">
        <v>0</v>
      </c>
      <c r="DG37" s="3">
        <v>0</v>
      </c>
      <c r="DH37" s="31">
        <v>0</v>
      </c>
    </row>
    <row r="38" spans="5:112" x14ac:dyDescent="0.25">
      <c r="E38" s="29" t="s">
        <v>51</v>
      </c>
      <c r="F38" s="19"/>
      <c r="G38" s="23">
        <v>19</v>
      </c>
      <c r="H38" s="15">
        <v>0</v>
      </c>
      <c r="I38" s="3">
        <v>0</v>
      </c>
      <c r="J38" s="3">
        <v>0</v>
      </c>
      <c r="K38" s="3">
        <v>2</v>
      </c>
      <c r="L38" s="3">
        <v>0</v>
      </c>
      <c r="M38" s="3">
        <v>0</v>
      </c>
      <c r="N38" s="3">
        <v>4</v>
      </c>
      <c r="O38" s="3">
        <v>1</v>
      </c>
      <c r="P38" s="3">
        <v>6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1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1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1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3">
        <v>1</v>
      </c>
      <c r="CT38" s="3">
        <v>0</v>
      </c>
      <c r="CU38" s="3">
        <v>0</v>
      </c>
      <c r="CV38" s="3">
        <v>0</v>
      </c>
      <c r="CW38" s="3">
        <v>0</v>
      </c>
      <c r="CX38" s="3">
        <v>0</v>
      </c>
      <c r="CY38" s="3">
        <v>0</v>
      </c>
      <c r="CZ38" s="3">
        <v>0</v>
      </c>
      <c r="DA38" s="3">
        <v>0</v>
      </c>
      <c r="DB38" s="3">
        <v>0</v>
      </c>
      <c r="DC38" s="3">
        <v>0</v>
      </c>
      <c r="DD38" s="3">
        <v>0</v>
      </c>
      <c r="DE38" s="3">
        <v>0</v>
      </c>
      <c r="DF38" s="3">
        <v>0</v>
      </c>
      <c r="DG38" s="3">
        <v>1</v>
      </c>
      <c r="DH38" s="31">
        <v>1</v>
      </c>
    </row>
    <row r="39" spans="5:112" x14ac:dyDescent="0.25">
      <c r="E39" s="29" t="s">
        <v>52</v>
      </c>
      <c r="F39" s="19"/>
      <c r="G39" s="23">
        <v>6</v>
      </c>
      <c r="H39" s="15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  <c r="N39" s="3">
        <v>0</v>
      </c>
      <c r="O39" s="3">
        <v>0</v>
      </c>
      <c r="P39" s="3">
        <v>1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1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  <c r="BT39" s="3">
        <v>0</v>
      </c>
      <c r="BU39" s="3">
        <v>0</v>
      </c>
      <c r="BV39" s="3">
        <v>0</v>
      </c>
      <c r="BW39" s="3">
        <v>0</v>
      </c>
      <c r="BX39" s="3">
        <v>0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1</v>
      </c>
      <c r="CK39" s="3">
        <v>0</v>
      </c>
      <c r="CL39" s="3">
        <v>0</v>
      </c>
      <c r="CM39" s="3">
        <v>0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3">
        <v>0</v>
      </c>
      <c r="CT39" s="3">
        <v>0</v>
      </c>
      <c r="CU39" s="3">
        <v>0</v>
      </c>
      <c r="CV39" s="3">
        <v>0</v>
      </c>
      <c r="CW39" s="3">
        <v>0</v>
      </c>
      <c r="CX39" s="3">
        <v>0</v>
      </c>
      <c r="CY39" s="3">
        <v>0</v>
      </c>
      <c r="CZ39" s="3">
        <v>0</v>
      </c>
      <c r="DA39" s="3">
        <v>0</v>
      </c>
      <c r="DB39" s="3">
        <v>0</v>
      </c>
      <c r="DC39" s="3">
        <v>0</v>
      </c>
      <c r="DD39" s="3">
        <v>0</v>
      </c>
      <c r="DE39" s="3">
        <v>0</v>
      </c>
      <c r="DF39" s="3">
        <v>0</v>
      </c>
      <c r="DG39" s="3">
        <v>2</v>
      </c>
      <c r="DH39" s="31">
        <v>0</v>
      </c>
    </row>
    <row r="40" spans="5:112" x14ac:dyDescent="0.25">
      <c r="E40" s="29" t="s">
        <v>53</v>
      </c>
      <c r="F40" s="19"/>
      <c r="G40" s="23">
        <v>11</v>
      </c>
      <c r="H40" s="15">
        <v>0</v>
      </c>
      <c r="I40" s="3">
        <v>0</v>
      </c>
      <c r="J40" s="3">
        <v>0</v>
      </c>
      <c r="K40" s="3">
        <v>1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2</v>
      </c>
      <c r="R40" s="3">
        <v>1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1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3</v>
      </c>
      <c r="BR40" s="3">
        <v>0</v>
      </c>
      <c r="BS40" s="3">
        <v>0</v>
      </c>
      <c r="BT40" s="3">
        <v>0</v>
      </c>
      <c r="BU40" s="3">
        <v>0</v>
      </c>
      <c r="BV40" s="3">
        <v>0</v>
      </c>
      <c r="BW40" s="3">
        <v>0</v>
      </c>
      <c r="BX40" s="3">
        <v>0</v>
      </c>
      <c r="BY40" s="3">
        <v>0</v>
      </c>
      <c r="BZ40" s="3">
        <v>0</v>
      </c>
      <c r="CA40" s="3">
        <v>0</v>
      </c>
      <c r="CB40" s="3">
        <v>0</v>
      </c>
      <c r="CC40" s="3">
        <v>0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3">
        <v>0</v>
      </c>
      <c r="CT40" s="3">
        <v>0</v>
      </c>
      <c r="CU40" s="3">
        <v>0</v>
      </c>
      <c r="CV40" s="3">
        <v>0</v>
      </c>
      <c r="CW40" s="3">
        <v>0</v>
      </c>
      <c r="CX40" s="3">
        <v>0</v>
      </c>
      <c r="CY40" s="3">
        <v>0</v>
      </c>
      <c r="CZ40" s="3">
        <v>0</v>
      </c>
      <c r="DA40" s="3">
        <v>0</v>
      </c>
      <c r="DB40" s="3">
        <v>0</v>
      </c>
      <c r="DC40" s="3">
        <v>0</v>
      </c>
      <c r="DD40" s="3">
        <v>0</v>
      </c>
      <c r="DE40" s="3">
        <v>0</v>
      </c>
      <c r="DF40" s="3">
        <v>0</v>
      </c>
      <c r="DG40" s="3">
        <v>2</v>
      </c>
      <c r="DH40" s="31">
        <v>1</v>
      </c>
    </row>
    <row r="41" spans="5:112" x14ac:dyDescent="0.25">
      <c r="E41" s="29" t="s">
        <v>54</v>
      </c>
      <c r="F41" s="19"/>
      <c r="G41" s="23">
        <v>49</v>
      </c>
      <c r="H41" s="15">
        <v>1</v>
      </c>
      <c r="I41" s="3">
        <v>3</v>
      </c>
      <c r="J41" s="3">
        <v>1</v>
      </c>
      <c r="K41" s="3">
        <v>2</v>
      </c>
      <c r="L41" s="3">
        <v>0</v>
      </c>
      <c r="M41" s="3">
        <v>1</v>
      </c>
      <c r="N41" s="3">
        <v>4</v>
      </c>
      <c r="O41" s="3">
        <v>0</v>
      </c>
      <c r="P41" s="3">
        <v>6</v>
      </c>
      <c r="Q41" s="3">
        <v>3</v>
      </c>
      <c r="R41" s="3">
        <v>4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5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1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9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1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1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3">
        <v>0</v>
      </c>
      <c r="CT41" s="3">
        <v>0</v>
      </c>
      <c r="CU41" s="3">
        <v>0</v>
      </c>
      <c r="CV41" s="3">
        <v>0</v>
      </c>
      <c r="CW41" s="3">
        <v>0</v>
      </c>
      <c r="CX41" s="3">
        <v>0</v>
      </c>
      <c r="CY41" s="3">
        <v>0</v>
      </c>
      <c r="CZ41" s="3">
        <v>0</v>
      </c>
      <c r="DA41" s="3">
        <v>0</v>
      </c>
      <c r="DB41" s="3">
        <v>0</v>
      </c>
      <c r="DC41" s="3">
        <v>0</v>
      </c>
      <c r="DD41" s="3">
        <v>0</v>
      </c>
      <c r="DE41" s="3">
        <v>0</v>
      </c>
      <c r="DF41" s="3">
        <v>0</v>
      </c>
      <c r="DG41" s="3">
        <v>6</v>
      </c>
      <c r="DH41" s="31">
        <v>1</v>
      </c>
    </row>
    <row r="42" spans="5:112" x14ac:dyDescent="0.25">
      <c r="E42" s="29" t="s">
        <v>55</v>
      </c>
      <c r="F42" s="19"/>
      <c r="G42" s="23">
        <v>260</v>
      </c>
      <c r="H42" s="15">
        <v>10</v>
      </c>
      <c r="I42" s="3">
        <v>4</v>
      </c>
      <c r="J42" s="3">
        <v>0</v>
      </c>
      <c r="K42" s="3">
        <v>6</v>
      </c>
      <c r="L42" s="3">
        <v>1</v>
      </c>
      <c r="M42" s="3">
        <v>3</v>
      </c>
      <c r="N42" s="3">
        <v>34</v>
      </c>
      <c r="O42" s="3">
        <v>0</v>
      </c>
      <c r="P42" s="3">
        <v>129</v>
      </c>
      <c r="Q42" s="3">
        <v>15</v>
      </c>
      <c r="R42" s="3">
        <v>19</v>
      </c>
      <c r="S42" s="3">
        <v>1</v>
      </c>
      <c r="T42" s="3">
        <v>4</v>
      </c>
      <c r="U42" s="3">
        <v>0</v>
      </c>
      <c r="V42" s="3">
        <v>1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1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2</v>
      </c>
      <c r="AL42" s="3">
        <v>0</v>
      </c>
      <c r="AM42" s="3">
        <v>1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1</v>
      </c>
      <c r="BD42" s="3">
        <v>0</v>
      </c>
      <c r="BE42" s="3">
        <v>0</v>
      </c>
      <c r="BF42" s="3">
        <v>0</v>
      </c>
      <c r="BG42" s="3">
        <v>22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2</v>
      </c>
      <c r="BR42" s="3">
        <v>0</v>
      </c>
      <c r="BS42" s="3">
        <v>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1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3">
        <v>0</v>
      </c>
      <c r="CT42" s="3">
        <v>0</v>
      </c>
      <c r="CU42" s="3">
        <v>0</v>
      </c>
      <c r="CV42" s="3">
        <v>0</v>
      </c>
      <c r="CW42" s="3">
        <v>0</v>
      </c>
      <c r="CX42" s="3">
        <v>0</v>
      </c>
      <c r="CY42" s="3">
        <v>0</v>
      </c>
      <c r="CZ42" s="3">
        <v>0</v>
      </c>
      <c r="DA42" s="3">
        <v>0</v>
      </c>
      <c r="DB42" s="3">
        <v>0</v>
      </c>
      <c r="DC42" s="3">
        <v>0</v>
      </c>
      <c r="DD42" s="3">
        <v>0</v>
      </c>
      <c r="DE42" s="3">
        <v>0</v>
      </c>
      <c r="DF42" s="3">
        <v>0</v>
      </c>
      <c r="DG42" s="3">
        <v>2</v>
      </c>
      <c r="DH42" s="31">
        <v>1</v>
      </c>
    </row>
    <row r="43" spans="5:112" x14ac:dyDescent="0.25">
      <c r="E43" s="29" t="s">
        <v>56</v>
      </c>
      <c r="F43" s="19"/>
      <c r="G43" s="23">
        <v>215</v>
      </c>
      <c r="H43" s="15">
        <v>2</v>
      </c>
      <c r="I43" s="3">
        <v>19</v>
      </c>
      <c r="J43" s="3">
        <v>0</v>
      </c>
      <c r="K43" s="3">
        <v>0</v>
      </c>
      <c r="L43" s="3">
        <v>0</v>
      </c>
      <c r="M43" s="3">
        <v>102</v>
      </c>
      <c r="N43" s="3">
        <v>0</v>
      </c>
      <c r="O43" s="3">
        <v>0</v>
      </c>
      <c r="P43" s="3">
        <v>2</v>
      </c>
      <c r="Q43" s="3">
        <v>1</v>
      </c>
      <c r="R43" s="3">
        <v>1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1</v>
      </c>
      <c r="AB43" s="3">
        <v>2</v>
      </c>
      <c r="AC43" s="3">
        <v>0</v>
      </c>
      <c r="AD43" s="3">
        <v>11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2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4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6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46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1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1</v>
      </c>
      <c r="CW43" s="3">
        <v>0</v>
      </c>
      <c r="CX43" s="3">
        <v>1</v>
      </c>
      <c r="CY43" s="3">
        <v>0</v>
      </c>
      <c r="CZ43" s="3">
        <v>0</v>
      </c>
      <c r="DA43" s="3">
        <v>0</v>
      </c>
      <c r="DB43" s="3">
        <v>1</v>
      </c>
      <c r="DC43" s="3">
        <v>0</v>
      </c>
      <c r="DD43" s="3">
        <v>0</v>
      </c>
      <c r="DE43" s="3">
        <v>0</v>
      </c>
      <c r="DF43" s="3">
        <v>0</v>
      </c>
      <c r="DG43" s="3">
        <v>12</v>
      </c>
      <c r="DH43" s="31">
        <v>0</v>
      </c>
    </row>
    <row r="44" spans="5:112" x14ac:dyDescent="0.25">
      <c r="E44" s="29" t="s">
        <v>57</v>
      </c>
      <c r="F44" s="19"/>
      <c r="G44" s="23">
        <v>310</v>
      </c>
      <c r="H44" s="15">
        <v>38</v>
      </c>
      <c r="I44" s="3">
        <v>32</v>
      </c>
      <c r="J44" s="3">
        <v>1</v>
      </c>
      <c r="K44" s="3">
        <v>2</v>
      </c>
      <c r="L44" s="3">
        <v>7</v>
      </c>
      <c r="M44" s="3">
        <v>87</v>
      </c>
      <c r="N44" s="3">
        <v>0</v>
      </c>
      <c r="O44" s="3">
        <v>1</v>
      </c>
      <c r="P44" s="3">
        <v>3</v>
      </c>
      <c r="Q44" s="3">
        <v>8</v>
      </c>
      <c r="R44" s="3">
        <v>9</v>
      </c>
      <c r="S44" s="3">
        <v>0</v>
      </c>
      <c r="T44" s="3">
        <v>1</v>
      </c>
      <c r="U44" s="3">
        <v>0</v>
      </c>
      <c r="V44" s="3">
        <v>1</v>
      </c>
      <c r="W44" s="3">
        <v>16</v>
      </c>
      <c r="X44" s="3">
        <v>0</v>
      </c>
      <c r="Y44" s="3">
        <v>0</v>
      </c>
      <c r="Z44" s="3">
        <v>0</v>
      </c>
      <c r="AA44" s="3">
        <v>1</v>
      </c>
      <c r="AB44" s="3">
        <v>2</v>
      </c>
      <c r="AC44" s="3">
        <v>0</v>
      </c>
      <c r="AD44" s="3">
        <v>19</v>
      </c>
      <c r="AE44" s="3">
        <v>0</v>
      </c>
      <c r="AF44" s="3">
        <v>0</v>
      </c>
      <c r="AG44" s="3">
        <v>1</v>
      </c>
      <c r="AH44" s="3">
        <v>0</v>
      </c>
      <c r="AI44" s="3">
        <v>2</v>
      </c>
      <c r="AJ44" s="3">
        <v>0</v>
      </c>
      <c r="AK44" s="3">
        <v>0</v>
      </c>
      <c r="AL44" s="3">
        <v>0</v>
      </c>
      <c r="AM44" s="3">
        <v>1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1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2</v>
      </c>
      <c r="BH44" s="3">
        <v>2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4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55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1</v>
      </c>
      <c r="CX44" s="3">
        <v>2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3">
        <v>0</v>
      </c>
      <c r="DF44" s="3">
        <v>0</v>
      </c>
      <c r="DG44" s="3">
        <v>11</v>
      </c>
      <c r="DH44" s="31">
        <v>0</v>
      </c>
    </row>
    <row r="45" spans="5:112" x14ac:dyDescent="0.25">
      <c r="E45" s="29" t="s">
        <v>58</v>
      </c>
      <c r="F45" s="19"/>
      <c r="G45" s="23">
        <v>79</v>
      </c>
      <c r="H45" s="15">
        <v>55</v>
      </c>
      <c r="I45" s="3">
        <v>3</v>
      </c>
      <c r="J45" s="3">
        <v>0</v>
      </c>
      <c r="K45" s="3">
        <v>2</v>
      </c>
      <c r="L45" s="3">
        <v>2</v>
      </c>
      <c r="M45" s="3">
        <v>0</v>
      </c>
      <c r="N45" s="3">
        <v>0</v>
      </c>
      <c r="O45" s="3">
        <v>0</v>
      </c>
      <c r="P45" s="3">
        <v>0</v>
      </c>
      <c r="Q45" s="3">
        <v>7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1</v>
      </c>
      <c r="Z45" s="3">
        <v>0</v>
      </c>
      <c r="AA45" s="3">
        <v>0</v>
      </c>
      <c r="AB45" s="3">
        <v>1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6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1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3">
        <v>0</v>
      </c>
      <c r="CT45" s="3">
        <v>0</v>
      </c>
      <c r="CU45" s="3">
        <v>0</v>
      </c>
      <c r="CV45" s="3">
        <v>0</v>
      </c>
      <c r="CW45" s="3">
        <v>0</v>
      </c>
      <c r="CX45" s="3">
        <v>0</v>
      </c>
      <c r="CY45" s="3">
        <v>0</v>
      </c>
      <c r="CZ45" s="3">
        <v>0</v>
      </c>
      <c r="DA45" s="3">
        <v>0</v>
      </c>
      <c r="DB45" s="3">
        <v>0</v>
      </c>
      <c r="DC45" s="3">
        <v>0</v>
      </c>
      <c r="DD45" s="3">
        <v>0</v>
      </c>
      <c r="DE45" s="3">
        <v>0</v>
      </c>
      <c r="DF45" s="3">
        <v>0</v>
      </c>
      <c r="DG45" s="3">
        <v>1</v>
      </c>
      <c r="DH45" s="31">
        <v>0</v>
      </c>
    </row>
    <row r="46" spans="5:112" x14ac:dyDescent="0.25">
      <c r="E46" s="29" t="s">
        <v>59</v>
      </c>
      <c r="F46" s="19"/>
      <c r="G46" s="23">
        <v>30</v>
      </c>
      <c r="H46" s="15">
        <v>10</v>
      </c>
      <c r="I46" s="3">
        <v>10</v>
      </c>
      <c r="J46" s="3">
        <v>2</v>
      </c>
      <c r="K46" s="3">
        <v>0</v>
      </c>
      <c r="L46" s="3">
        <v>1</v>
      </c>
      <c r="M46" s="3">
        <v>5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1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1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3">
        <v>0</v>
      </c>
      <c r="CT46" s="3">
        <v>0</v>
      </c>
      <c r="CU46" s="3">
        <v>0</v>
      </c>
      <c r="CV46" s="3">
        <v>0</v>
      </c>
      <c r="CW46" s="3">
        <v>0</v>
      </c>
      <c r="CX46" s="3">
        <v>0</v>
      </c>
      <c r="CY46" s="3">
        <v>0</v>
      </c>
      <c r="CZ46" s="3">
        <v>0</v>
      </c>
      <c r="DA46" s="3">
        <v>0</v>
      </c>
      <c r="DB46" s="3">
        <v>0</v>
      </c>
      <c r="DC46" s="3">
        <v>0</v>
      </c>
      <c r="DD46" s="3">
        <v>0</v>
      </c>
      <c r="DE46" s="3">
        <v>0</v>
      </c>
      <c r="DF46" s="3">
        <v>0</v>
      </c>
      <c r="DG46" s="3">
        <v>0</v>
      </c>
      <c r="DH46" s="31">
        <v>0</v>
      </c>
    </row>
    <row r="47" spans="5:112" x14ac:dyDescent="0.25">
      <c r="E47" s="29" t="s">
        <v>60</v>
      </c>
      <c r="F47" s="19"/>
      <c r="G47" s="23">
        <v>80</v>
      </c>
      <c r="H47" s="15">
        <v>0</v>
      </c>
      <c r="I47" s="3">
        <v>0</v>
      </c>
      <c r="J47" s="3">
        <v>0</v>
      </c>
      <c r="K47" s="3">
        <v>2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3</v>
      </c>
      <c r="R47" s="3">
        <v>0</v>
      </c>
      <c r="S47" s="3">
        <v>17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1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1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26</v>
      </c>
      <c r="BD47" s="3">
        <v>0</v>
      </c>
      <c r="BE47" s="3">
        <v>0</v>
      </c>
      <c r="BF47" s="3">
        <v>0</v>
      </c>
      <c r="BG47" s="3">
        <v>5</v>
      </c>
      <c r="BH47" s="3">
        <v>5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19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3">
        <v>1</v>
      </c>
      <c r="CT47" s="3">
        <v>0</v>
      </c>
      <c r="CU47" s="3">
        <v>0</v>
      </c>
      <c r="CV47" s="3">
        <v>0</v>
      </c>
      <c r="CW47" s="3">
        <v>0</v>
      </c>
      <c r="CX47" s="3">
        <v>0</v>
      </c>
      <c r="CY47" s="3">
        <v>0</v>
      </c>
      <c r="CZ47" s="3">
        <v>0</v>
      </c>
      <c r="DA47" s="3">
        <v>0</v>
      </c>
      <c r="DB47" s="3">
        <v>0</v>
      </c>
      <c r="DC47" s="3">
        <v>0</v>
      </c>
      <c r="DD47" s="3">
        <v>0</v>
      </c>
      <c r="DE47" s="3">
        <v>0</v>
      </c>
      <c r="DF47" s="3">
        <v>0</v>
      </c>
      <c r="DG47" s="3">
        <v>0</v>
      </c>
      <c r="DH47" s="31">
        <v>0</v>
      </c>
    </row>
    <row r="48" spans="5:112" x14ac:dyDescent="0.25">
      <c r="E48" s="29" t="s">
        <v>61</v>
      </c>
      <c r="F48" s="19"/>
      <c r="G48" s="23">
        <v>18</v>
      </c>
      <c r="H48" s="15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2</v>
      </c>
      <c r="R48" s="3">
        <v>4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8</v>
      </c>
      <c r="AL48" s="3">
        <v>0</v>
      </c>
      <c r="AM48" s="3">
        <v>3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3">
        <v>0</v>
      </c>
      <c r="CT48" s="3">
        <v>0</v>
      </c>
      <c r="CU48" s="3">
        <v>0</v>
      </c>
      <c r="CV48" s="3">
        <v>0</v>
      </c>
      <c r="CW48" s="3">
        <v>0</v>
      </c>
      <c r="CX48" s="3">
        <v>0</v>
      </c>
      <c r="CY48" s="3">
        <v>0</v>
      </c>
      <c r="CZ48" s="3">
        <v>0</v>
      </c>
      <c r="DA48" s="3">
        <v>0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1">
        <v>1</v>
      </c>
    </row>
    <row r="49" spans="5:112" x14ac:dyDescent="0.25">
      <c r="E49" s="29" t="s">
        <v>62</v>
      </c>
      <c r="F49" s="19"/>
      <c r="G49" s="23">
        <v>18</v>
      </c>
      <c r="H49" s="15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5</v>
      </c>
      <c r="R49" s="3">
        <v>0</v>
      </c>
      <c r="S49" s="3">
        <v>0</v>
      </c>
      <c r="T49" s="3">
        <v>10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2</v>
      </c>
      <c r="AI49" s="3">
        <v>0</v>
      </c>
      <c r="AJ49" s="3">
        <v>0</v>
      </c>
      <c r="AK49" s="3">
        <v>1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1">
        <v>0</v>
      </c>
    </row>
    <row r="50" spans="5:112" x14ac:dyDescent="0.25">
      <c r="E50" s="29" t="s">
        <v>63</v>
      </c>
      <c r="F50" s="19"/>
      <c r="G50" s="23">
        <v>32</v>
      </c>
      <c r="H50" s="15">
        <v>1</v>
      </c>
      <c r="I50" s="3">
        <v>0</v>
      </c>
      <c r="J50" s="3">
        <v>0</v>
      </c>
      <c r="K50" s="3">
        <v>3</v>
      </c>
      <c r="L50" s="3">
        <v>0</v>
      </c>
      <c r="M50" s="3">
        <v>1</v>
      </c>
      <c r="N50" s="3">
        <v>0</v>
      </c>
      <c r="O50" s="3">
        <v>0</v>
      </c>
      <c r="P50" s="3">
        <v>0</v>
      </c>
      <c r="Q50" s="3">
        <v>1</v>
      </c>
      <c r="R50" s="3">
        <v>7</v>
      </c>
      <c r="S50" s="3">
        <v>0</v>
      </c>
      <c r="T50" s="3">
        <v>13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6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3">
        <v>0</v>
      </c>
      <c r="CT50" s="3">
        <v>0</v>
      </c>
      <c r="CU50" s="3">
        <v>0</v>
      </c>
      <c r="CV50" s="3">
        <v>0</v>
      </c>
      <c r="CW50" s="3">
        <v>0</v>
      </c>
      <c r="CX50" s="3">
        <v>0</v>
      </c>
      <c r="CY50" s="3">
        <v>0</v>
      </c>
      <c r="CZ50" s="3">
        <v>0</v>
      </c>
      <c r="DA50" s="3">
        <v>0</v>
      </c>
      <c r="DB50" s="3">
        <v>0</v>
      </c>
      <c r="DC50" s="3">
        <v>0</v>
      </c>
      <c r="DD50" s="3">
        <v>0</v>
      </c>
      <c r="DE50" s="3">
        <v>0</v>
      </c>
      <c r="DF50" s="3">
        <v>0</v>
      </c>
      <c r="DG50" s="3">
        <v>0</v>
      </c>
      <c r="DH50" s="31">
        <v>0</v>
      </c>
    </row>
    <row r="51" spans="5:112" x14ac:dyDescent="0.25">
      <c r="E51" s="29" t="s">
        <v>64</v>
      </c>
      <c r="F51" s="19"/>
      <c r="G51" s="23">
        <v>21</v>
      </c>
      <c r="H51" s="15">
        <v>0</v>
      </c>
      <c r="I51" s="3">
        <v>0</v>
      </c>
      <c r="J51" s="3">
        <v>0</v>
      </c>
      <c r="K51" s="3">
        <v>2</v>
      </c>
      <c r="L51" s="3">
        <v>0</v>
      </c>
      <c r="M51" s="3">
        <v>0</v>
      </c>
      <c r="N51" s="3">
        <v>0</v>
      </c>
      <c r="O51" s="3">
        <v>0</v>
      </c>
      <c r="P51" s="3">
        <v>1</v>
      </c>
      <c r="Q51" s="3">
        <v>1</v>
      </c>
      <c r="R51" s="3">
        <v>1</v>
      </c>
      <c r="S51" s="3">
        <v>0</v>
      </c>
      <c r="T51" s="3">
        <v>11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5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</v>
      </c>
      <c r="DE51" s="3">
        <v>0</v>
      </c>
      <c r="DF51" s="3">
        <v>0</v>
      </c>
      <c r="DG51" s="3">
        <v>0</v>
      </c>
      <c r="DH51" s="31">
        <v>0</v>
      </c>
    </row>
    <row r="52" spans="5:112" x14ac:dyDescent="0.25">
      <c r="E52" s="29" t="s">
        <v>65</v>
      </c>
      <c r="F52" s="19"/>
      <c r="G52" s="23">
        <v>1</v>
      </c>
      <c r="H52" s="15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1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3">
        <v>0</v>
      </c>
      <c r="CT52" s="3">
        <v>0</v>
      </c>
      <c r="CU52" s="3">
        <v>0</v>
      </c>
      <c r="CV52" s="3">
        <v>0</v>
      </c>
      <c r="CW52" s="3">
        <v>0</v>
      </c>
      <c r="CX52" s="3">
        <v>0</v>
      </c>
      <c r="CY52" s="3">
        <v>0</v>
      </c>
      <c r="CZ52" s="3">
        <v>0</v>
      </c>
      <c r="DA52" s="3">
        <v>0</v>
      </c>
      <c r="DB52" s="3">
        <v>0</v>
      </c>
      <c r="DC52" s="3">
        <v>0</v>
      </c>
      <c r="DD52" s="3">
        <v>0</v>
      </c>
      <c r="DE52" s="3">
        <v>0</v>
      </c>
      <c r="DF52" s="3">
        <v>0</v>
      </c>
      <c r="DG52" s="3">
        <v>0</v>
      </c>
      <c r="DH52" s="31">
        <v>0</v>
      </c>
    </row>
    <row r="53" spans="5:112" x14ac:dyDescent="0.25">
      <c r="E53" s="29" t="s">
        <v>66</v>
      </c>
      <c r="F53" s="19"/>
      <c r="G53" s="23">
        <v>13</v>
      </c>
      <c r="H53" s="15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1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12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3">
        <v>0</v>
      </c>
      <c r="CT53" s="3">
        <v>0</v>
      </c>
      <c r="CU53" s="3">
        <v>0</v>
      </c>
      <c r="CV53" s="3">
        <v>0</v>
      </c>
      <c r="CW53" s="3">
        <v>0</v>
      </c>
      <c r="CX53" s="3">
        <v>0</v>
      </c>
      <c r="CY53" s="3">
        <v>0</v>
      </c>
      <c r="CZ53" s="3">
        <v>0</v>
      </c>
      <c r="DA53" s="3">
        <v>0</v>
      </c>
      <c r="DB53" s="3">
        <v>0</v>
      </c>
      <c r="DC53" s="3">
        <v>0</v>
      </c>
      <c r="DD53" s="3">
        <v>0</v>
      </c>
      <c r="DE53" s="3">
        <v>0</v>
      </c>
      <c r="DF53" s="3">
        <v>0</v>
      </c>
      <c r="DG53" s="3">
        <v>0</v>
      </c>
      <c r="DH53" s="31">
        <v>0</v>
      </c>
    </row>
    <row r="54" spans="5:112" x14ac:dyDescent="0.25">
      <c r="E54" s="29" t="s">
        <v>67</v>
      </c>
      <c r="F54" s="19"/>
      <c r="G54" s="23">
        <v>4</v>
      </c>
      <c r="H54" s="15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3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0</v>
      </c>
      <c r="DG54" s="3">
        <v>0</v>
      </c>
      <c r="DH54" s="31">
        <v>0</v>
      </c>
    </row>
    <row r="55" spans="5:112" x14ac:dyDescent="0.25">
      <c r="E55" s="29" t="s">
        <v>68</v>
      </c>
      <c r="F55" s="19"/>
      <c r="G55" s="23">
        <v>3</v>
      </c>
      <c r="H55" s="15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2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1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1">
        <v>0</v>
      </c>
    </row>
    <row r="56" spans="5:112" x14ac:dyDescent="0.25">
      <c r="E56" s="29" t="s">
        <v>69</v>
      </c>
      <c r="F56" s="19"/>
      <c r="G56" s="23">
        <v>4</v>
      </c>
      <c r="H56" s="15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3</v>
      </c>
      <c r="AB56" s="3">
        <v>0</v>
      </c>
      <c r="AC56" s="3">
        <v>0</v>
      </c>
      <c r="AD56" s="3">
        <v>0</v>
      </c>
      <c r="AE56" s="3">
        <v>0</v>
      </c>
      <c r="AF56" s="3">
        <v>1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3">
        <v>0</v>
      </c>
      <c r="CT56" s="3">
        <v>0</v>
      </c>
      <c r="CU56" s="3">
        <v>0</v>
      </c>
      <c r="CV56" s="3">
        <v>0</v>
      </c>
      <c r="CW56" s="3">
        <v>0</v>
      </c>
      <c r="CX56" s="3">
        <v>0</v>
      </c>
      <c r="CY56" s="3">
        <v>0</v>
      </c>
      <c r="CZ56" s="3">
        <v>0</v>
      </c>
      <c r="DA56" s="3">
        <v>0</v>
      </c>
      <c r="DB56" s="3">
        <v>0</v>
      </c>
      <c r="DC56" s="3">
        <v>0</v>
      </c>
      <c r="DD56" s="3">
        <v>0</v>
      </c>
      <c r="DE56" s="3">
        <v>0</v>
      </c>
      <c r="DF56" s="3">
        <v>0</v>
      </c>
      <c r="DG56" s="3">
        <v>0</v>
      </c>
      <c r="DH56" s="31">
        <v>0</v>
      </c>
    </row>
    <row r="57" spans="5:112" x14ac:dyDescent="0.25">
      <c r="E57" s="29" t="s">
        <v>70</v>
      </c>
      <c r="F57" s="19"/>
      <c r="G57" s="23">
        <v>1</v>
      </c>
      <c r="H57" s="15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1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3">
        <v>0</v>
      </c>
      <c r="CT57" s="3">
        <v>0</v>
      </c>
      <c r="CU57" s="3">
        <v>0</v>
      </c>
      <c r="CV57" s="3">
        <v>0</v>
      </c>
      <c r="CW57" s="3">
        <v>0</v>
      </c>
      <c r="CX57" s="3">
        <v>0</v>
      </c>
      <c r="CY57" s="3">
        <v>0</v>
      </c>
      <c r="CZ57" s="3">
        <v>0</v>
      </c>
      <c r="DA57" s="3">
        <v>0</v>
      </c>
      <c r="DB57" s="3">
        <v>0</v>
      </c>
      <c r="DC57" s="3">
        <v>0</v>
      </c>
      <c r="DD57" s="3">
        <v>0</v>
      </c>
      <c r="DE57" s="3">
        <v>0</v>
      </c>
      <c r="DF57" s="3">
        <v>0</v>
      </c>
      <c r="DG57" s="3">
        <v>0</v>
      </c>
      <c r="DH57" s="31">
        <v>0</v>
      </c>
    </row>
    <row r="58" spans="5:112" x14ac:dyDescent="0.25">
      <c r="E58" s="29" t="s">
        <v>71</v>
      </c>
      <c r="F58" s="19"/>
      <c r="G58" s="23">
        <v>3</v>
      </c>
      <c r="H58" s="15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1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1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3">
        <v>0</v>
      </c>
      <c r="CT58" s="3">
        <v>0</v>
      </c>
      <c r="CU58" s="3">
        <v>0</v>
      </c>
      <c r="CV58" s="3">
        <v>1</v>
      </c>
      <c r="CW58" s="3">
        <v>0</v>
      </c>
      <c r="CX58" s="3">
        <v>0</v>
      </c>
      <c r="CY58" s="3">
        <v>0</v>
      </c>
      <c r="CZ58" s="3">
        <v>0</v>
      </c>
      <c r="DA58" s="3">
        <v>0</v>
      </c>
      <c r="DB58" s="3">
        <v>0</v>
      </c>
      <c r="DC58" s="3">
        <v>0</v>
      </c>
      <c r="DD58" s="3">
        <v>0</v>
      </c>
      <c r="DE58" s="3">
        <v>0</v>
      </c>
      <c r="DF58" s="3">
        <v>0</v>
      </c>
      <c r="DG58" s="3">
        <v>0</v>
      </c>
      <c r="DH58" s="31">
        <v>0</v>
      </c>
    </row>
    <row r="59" spans="5:112" x14ac:dyDescent="0.25">
      <c r="E59" s="29" t="s">
        <v>72</v>
      </c>
      <c r="F59" s="19"/>
      <c r="G59" s="23">
        <v>2</v>
      </c>
      <c r="H59" s="15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1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1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3">
        <v>0</v>
      </c>
      <c r="CT59" s="3">
        <v>0</v>
      </c>
      <c r="CU59" s="3">
        <v>0</v>
      </c>
      <c r="CV59" s="3">
        <v>0</v>
      </c>
      <c r="CW59" s="3">
        <v>0</v>
      </c>
      <c r="CX59" s="3">
        <v>0</v>
      </c>
      <c r="CY59" s="3">
        <v>0</v>
      </c>
      <c r="CZ59" s="3">
        <v>0</v>
      </c>
      <c r="DA59" s="3">
        <v>0</v>
      </c>
      <c r="DB59" s="3">
        <v>0</v>
      </c>
      <c r="DC59" s="3">
        <v>0</v>
      </c>
      <c r="DD59" s="3">
        <v>0</v>
      </c>
      <c r="DE59" s="3">
        <v>0</v>
      </c>
      <c r="DF59" s="3">
        <v>0</v>
      </c>
      <c r="DG59" s="3">
        <v>0</v>
      </c>
      <c r="DH59" s="31">
        <v>0</v>
      </c>
    </row>
    <row r="60" spans="5:112" x14ac:dyDescent="0.25">
      <c r="E60" s="29" t="s">
        <v>73</v>
      </c>
      <c r="F60" s="19"/>
      <c r="G60" s="23">
        <v>29</v>
      </c>
      <c r="H60" s="15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3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21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1</v>
      </c>
      <c r="BT60" s="3">
        <v>0</v>
      </c>
      <c r="BU60" s="3">
        <v>0</v>
      </c>
      <c r="BV60" s="3">
        <v>0</v>
      </c>
      <c r="BW60" s="3">
        <v>0</v>
      </c>
      <c r="BX60" s="3">
        <v>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0</v>
      </c>
      <c r="CJ60" s="3">
        <v>0</v>
      </c>
      <c r="CK60" s="3">
        <v>0</v>
      </c>
      <c r="CL60" s="3">
        <v>0</v>
      </c>
      <c r="CM60" s="3">
        <v>0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3">
        <v>0</v>
      </c>
      <c r="CT60" s="3">
        <v>0</v>
      </c>
      <c r="CU60" s="3">
        <v>0</v>
      </c>
      <c r="CV60" s="3">
        <v>0</v>
      </c>
      <c r="CW60" s="3">
        <v>0</v>
      </c>
      <c r="CX60" s="3">
        <v>1</v>
      </c>
      <c r="CY60" s="3">
        <v>0</v>
      </c>
      <c r="CZ60" s="3">
        <v>0</v>
      </c>
      <c r="DA60" s="3">
        <v>0</v>
      </c>
      <c r="DB60" s="3">
        <v>0</v>
      </c>
      <c r="DC60" s="3">
        <v>0</v>
      </c>
      <c r="DD60" s="3">
        <v>0</v>
      </c>
      <c r="DE60" s="3">
        <v>0</v>
      </c>
      <c r="DF60" s="3">
        <v>0</v>
      </c>
      <c r="DG60" s="3">
        <v>3</v>
      </c>
      <c r="DH60" s="31">
        <v>0</v>
      </c>
    </row>
    <row r="61" spans="5:112" x14ac:dyDescent="0.25">
      <c r="E61" s="29" t="s">
        <v>74</v>
      </c>
      <c r="F61" s="19"/>
      <c r="G61" s="23">
        <v>60</v>
      </c>
      <c r="H61" s="15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34</v>
      </c>
      <c r="AB61" s="3">
        <v>0</v>
      </c>
      <c r="AC61" s="3">
        <v>0</v>
      </c>
      <c r="AD61" s="3">
        <v>3</v>
      </c>
      <c r="AE61" s="3">
        <v>0</v>
      </c>
      <c r="AF61" s="3">
        <v>10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1</v>
      </c>
      <c r="BT61" s="3">
        <v>3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3">
        <v>0</v>
      </c>
      <c r="CT61" s="3">
        <v>0</v>
      </c>
      <c r="CU61" s="3">
        <v>0</v>
      </c>
      <c r="CV61" s="3">
        <v>5</v>
      </c>
      <c r="CW61" s="3">
        <v>0</v>
      </c>
      <c r="CX61" s="3">
        <v>0</v>
      </c>
      <c r="CY61" s="3">
        <v>0</v>
      </c>
      <c r="CZ61" s="3">
        <v>0</v>
      </c>
      <c r="DA61" s="3">
        <v>0</v>
      </c>
      <c r="DB61" s="3">
        <v>0</v>
      </c>
      <c r="DC61" s="3">
        <v>0</v>
      </c>
      <c r="DD61" s="3">
        <v>0</v>
      </c>
      <c r="DE61" s="3">
        <v>0</v>
      </c>
      <c r="DF61" s="3">
        <v>0</v>
      </c>
      <c r="DG61" s="3">
        <v>3</v>
      </c>
      <c r="DH61" s="31">
        <v>1</v>
      </c>
    </row>
    <row r="62" spans="5:112" x14ac:dyDescent="0.25">
      <c r="E62" s="29" t="s">
        <v>75</v>
      </c>
      <c r="F62" s="19"/>
      <c r="G62" s="23">
        <v>13</v>
      </c>
      <c r="H62" s="15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1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1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3">
        <v>0</v>
      </c>
      <c r="CT62" s="3">
        <v>0</v>
      </c>
      <c r="CU62" s="3">
        <v>0</v>
      </c>
      <c r="CV62" s="3">
        <v>0</v>
      </c>
      <c r="CW62" s="3">
        <v>0</v>
      </c>
      <c r="CX62" s="3">
        <v>9</v>
      </c>
      <c r="CY62" s="3">
        <v>0</v>
      </c>
      <c r="CZ62" s="3">
        <v>0</v>
      </c>
      <c r="DA62" s="3">
        <v>0</v>
      </c>
      <c r="DB62" s="3">
        <v>0</v>
      </c>
      <c r="DC62" s="3">
        <v>0</v>
      </c>
      <c r="DD62" s="3">
        <v>0</v>
      </c>
      <c r="DE62" s="3">
        <v>0</v>
      </c>
      <c r="DF62" s="3">
        <v>0</v>
      </c>
      <c r="DG62" s="3">
        <v>2</v>
      </c>
      <c r="DH62" s="31">
        <v>0</v>
      </c>
    </row>
    <row r="63" spans="5:112" x14ac:dyDescent="0.25">
      <c r="E63" s="29" t="s">
        <v>76</v>
      </c>
      <c r="F63" s="19"/>
      <c r="G63" s="23">
        <v>30</v>
      </c>
      <c r="H63" s="15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1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3">
        <v>0</v>
      </c>
      <c r="CT63" s="3">
        <v>0</v>
      </c>
      <c r="CU63" s="3">
        <v>0</v>
      </c>
      <c r="CV63" s="3">
        <v>0</v>
      </c>
      <c r="CW63" s="3">
        <v>0</v>
      </c>
      <c r="CX63" s="3">
        <v>27</v>
      </c>
      <c r="CY63" s="3">
        <v>0</v>
      </c>
      <c r="CZ63" s="3">
        <v>0</v>
      </c>
      <c r="DA63" s="3">
        <v>0</v>
      </c>
      <c r="DB63" s="3">
        <v>0</v>
      </c>
      <c r="DC63" s="3">
        <v>0</v>
      </c>
      <c r="DD63" s="3">
        <v>0</v>
      </c>
      <c r="DE63" s="3">
        <v>0</v>
      </c>
      <c r="DF63" s="3">
        <v>0</v>
      </c>
      <c r="DG63" s="3">
        <v>1</v>
      </c>
      <c r="DH63" s="31">
        <v>1</v>
      </c>
    </row>
    <row r="64" spans="5:112" x14ac:dyDescent="0.25">
      <c r="E64" s="29" t="s">
        <v>77</v>
      </c>
      <c r="F64" s="19"/>
      <c r="G64" s="23">
        <v>1</v>
      </c>
      <c r="H64" s="15">
        <v>0</v>
      </c>
      <c r="I64" s="3">
        <v>0</v>
      </c>
      <c r="J64" s="3">
        <v>1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3">
        <v>0</v>
      </c>
      <c r="CT64" s="3">
        <v>0</v>
      </c>
      <c r="CU64" s="3">
        <v>0</v>
      </c>
      <c r="CV64" s="3">
        <v>0</v>
      </c>
      <c r="CW64" s="3">
        <v>0</v>
      </c>
      <c r="CX64" s="3">
        <v>0</v>
      </c>
      <c r="CY64" s="3">
        <v>0</v>
      </c>
      <c r="CZ64" s="3">
        <v>0</v>
      </c>
      <c r="DA64" s="3">
        <v>0</v>
      </c>
      <c r="DB64" s="3">
        <v>0</v>
      </c>
      <c r="DC64" s="3">
        <v>0</v>
      </c>
      <c r="DD64" s="3">
        <v>0</v>
      </c>
      <c r="DE64" s="3">
        <v>0</v>
      </c>
      <c r="DF64" s="3">
        <v>0</v>
      </c>
      <c r="DG64" s="3">
        <v>0</v>
      </c>
      <c r="DH64" s="31">
        <v>0</v>
      </c>
    </row>
    <row r="65" spans="5:112" x14ac:dyDescent="0.25">
      <c r="E65" s="29" t="s">
        <v>78</v>
      </c>
      <c r="F65" s="19"/>
      <c r="G65" s="23">
        <v>1</v>
      </c>
      <c r="H65" s="15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0</v>
      </c>
      <c r="BT65" s="3">
        <v>0</v>
      </c>
      <c r="BU65" s="3">
        <v>0</v>
      </c>
      <c r="BV65" s="3">
        <v>0</v>
      </c>
      <c r="BW65" s="3">
        <v>0</v>
      </c>
      <c r="BX65" s="3">
        <v>0</v>
      </c>
      <c r="BY65" s="3">
        <v>0</v>
      </c>
      <c r="BZ65" s="3">
        <v>0</v>
      </c>
      <c r="CA65" s="3">
        <v>0</v>
      </c>
      <c r="CB65" s="3">
        <v>0</v>
      </c>
      <c r="CC65" s="3">
        <v>0</v>
      </c>
      <c r="CD65" s="3">
        <v>0</v>
      </c>
      <c r="CE65" s="3">
        <v>0</v>
      </c>
      <c r="CF65" s="3">
        <v>0</v>
      </c>
      <c r="CG65" s="3">
        <v>0</v>
      </c>
      <c r="CH65" s="3">
        <v>0</v>
      </c>
      <c r="CI65" s="3">
        <v>0</v>
      </c>
      <c r="CJ65" s="3">
        <v>0</v>
      </c>
      <c r="CK65" s="3">
        <v>0</v>
      </c>
      <c r="CL65" s="3">
        <v>0</v>
      </c>
      <c r="CM65" s="3">
        <v>0</v>
      </c>
      <c r="CN65" s="3">
        <v>0</v>
      </c>
      <c r="CO65" s="3">
        <v>0</v>
      </c>
      <c r="CP65" s="3">
        <v>0</v>
      </c>
      <c r="CQ65" s="3">
        <v>0</v>
      </c>
      <c r="CR65" s="3">
        <v>0</v>
      </c>
      <c r="CS65" s="3">
        <v>0</v>
      </c>
      <c r="CT65" s="3">
        <v>0</v>
      </c>
      <c r="CU65" s="3">
        <v>0</v>
      </c>
      <c r="CV65" s="3">
        <v>0</v>
      </c>
      <c r="CW65" s="3">
        <v>0</v>
      </c>
      <c r="CX65" s="3">
        <v>1</v>
      </c>
      <c r="CY65" s="3">
        <v>0</v>
      </c>
      <c r="CZ65" s="3">
        <v>0</v>
      </c>
      <c r="DA65" s="3">
        <v>0</v>
      </c>
      <c r="DB65" s="3">
        <v>0</v>
      </c>
      <c r="DC65" s="3">
        <v>0</v>
      </c>
      <c r="DD65" s="3">
        <v>0</v>
      </c>
      <c r="DE65" s="3">
        <v>0</v>
      </c>
      <c r="DF65" s="3">
        <v>0</v>
      </c>
      <c r="DG65" s="3">
        <v>0</v>
      </c>
      <c r="DH65" s="31">
        <v>0</v>
      </c>
    </row>
    <row r="66" spans="5:112" x14ac:dyDescent="0.25">
      <c r="E66" s="29" t="s">
        <v>79</v>
      </c>
      <c r="F66" s="19"/>
      <c r="G66" s="23">
        <v>41</v>
      </c>
      <c r="H66" s="15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35</v>
      </c>
      <c r="BE66" s="3">
        <v>0</v>
      </c>
      <c r="BF66" s="3">
        <v>0</v>
      </c>
      <c r="BG66" s="3">
        <v>0</v>
      </c>
      <c r="BH66" s="3">
        <v>0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>
        <v>0</v>
      </c>
      <c r="BU66" s="3">
        <v>0</v>
      </c>
      <c r="BV66" s="3">
        <v>0</v>
      </c>
      <c r="BW66" s="3">
        <v>0</v>
      </c>
      <c r="BX66" s="3">
        <v>0</v>
      </c>
      <c r="BY66" s="3">
        <v>0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3">
        <v>0</v>
      </c>
      <c r="CT66" s="3">
        <v>0</v>
      </c>
      <c r="CU66" s="3">
        <v>0</v>
      </c>
      <c r="CV66" s="3">
        <v>0</v>
      </c>
      <c r="CW66" s="3">
        <v>0</v>
      </c>
      <c r="CX66" s="3">
        <v>6</v>
      </c>
      <c r="CY66" s="3">
        <v>0</v>
      </c>
      <c r="CZ66" s="3">
        <v>0</v>
      </c>
      <c r="DA66" s="3">
        <v>0</v>
      </c>
      <c r="DB66" s="3">
        <v>0</v>
      </c>
      <c r="DC66" s="3">
        <v>0</v>
      </c>
      <c r="DD66" s="3">
        <v>0</v>
      </c>
      <c r="DE66" s="3">
        <v>0</v>
      </c>
      <c r="DF66" s="3">
        <v>0</v>
      </c>
      <c r="DG66" s="3">
        <v>0</v>
      </c>
      <c r="DH66" s="31">
        <v>0</v>
      </c>
    </row>
    <row r="67" spans="5:112" x14ac:dyDescent="0.25">
      <c r="E67" s="29" t="s">
        <v>80</v>
      </c>
      <c r="F67" s="19"/>
      <c r="G67" s="23">
        <v>49</v>
      </c>
      <c r="H67" s="15">
        <v>0</v>
      </c>
      <c r="I67" s="3">
        <v>1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37</v>
      </c>
      <c r="BE67" s="3">
        <v>1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3">
        <v>0</v>
      </c>
      <c r="CT67" s="3">
        <v>0</v>
      </c>
      <c r="CU67" s="3">
        <v>0</v>
      </c>
      <c r="CV67" s="3">
        <v>0</v>
      </c>
      <c r="CW67" s="3">
        <v>0</v>
      </c>
      <c r="CX67" s="3">
        <v>7</v>
      </c>
      <c r="CY67" s="3">
        <v>0</v>
      </c>
      <c r="CZ67" s="3">
        <v>0</v>
      </c>
      <c r="DA67" s="3">
        <v>0</v>
      </c>
      <c r="DB67" s="3">
        <v>0</v>
      </c>
      <c r="DC67" s="3">
        <v>0</v>
      </c>
      <c r="DD67" s="3">
        <v>0</v>
      </c>
      <c r="DE67" s="3">
        <v>1</v>
      </c>
      <c r="DF67" s="3">
        <v>0</v>
      </c>
      <c r="DG67" s="3">
        <v>2</v>
      </c>
      <c r="DH67" s="31">
        <v>0</v>
      </c>
    </row>
    <row r="68" spans="5:112" x14ac:dyDescent="0.25">
      <c r="E68" s="29" t="s">
        <v>81</v>
      </c>
      <c r="F68" s="19"/>
      <c r="G68" s="23">
        <v>14</v>
      </c>
      <c r="H68" s="15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2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1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10</v>
      </c>
      <c r="BG68" s="3">
        <v>0</v>
      </c>
      <c r="BH68" s="3">
        <v>1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3">
        <v>0</v>
      </c>
      <c r="CT68" s="3">
        <v>0</v>
      </c>
      <c r="CU68" s="3">
        <v>0</v>
      </c>
      <c r="CV68" s="3">
        <v>0</v>
      </c>
      <c r="CW68" s="3">
        <v>0</v>
      </c>
      <c r="CX68" s="3">
        <v>0</v>
      </c>
      <c r="CY68" s="3">
        <v>0</v>
      </c>
      <c r="CZ68" s="3">
        <v>0</v>
      </c>
      <c r="DA68" s="3">
        <v>0</v>
      </c>
      <c r="DB68" s="3">
        <v>0</v>
      </c>
      <c r="DC68" s="3">
        <v>0</v>
      </c>
      <c r="DD68" s="3">
        <v>0</v>
      </c>
      <c r="DE68" s="3">
        <v>0</v>
      </c>
      <c r="DF68" s="3">
        <v>0</v>
      </c>
      <c r="DG68" s="3">
        <v>0</v>
      </c>
      <c r="DH68" s="31">
        <v>0</v>
      </c>
    </row>
    <row r="69" spans="5:112" x14ac:dyDescent="0.25">
      <c r="E69" s="29" t="s">
        <v>82</v>
      </c>
      <c r="F69" s="19"/>
      <c r="G69" s="23">
        <v>1</v>
      </c>
      <c r="H69" s="15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0</v>
      </c>
      <c r="BN69" s="3">
        <v>0</v>
      </c>
      <c r="BO69" s="3">
        <v>0</v>
      </c>
      <c r="BP69" s="3">
        <v>0</v>
      </c>
      <c r="BQ69" s="3">
        <v>0</v>
      </c>
      <c r="BR69" s="3">
        <v>0</v>
      </c>
      <c r="BS69" s="3">
        <v>0</v>
      </c>
      <c r="BT69" s="3">
        <v>0</v>
      </c>
      <c r="BU69" s="3">
        <v>0</v>
      </c>
      <c r="BV69" s="3">
        <v>0</v>
      </c>
      <c r="BW69" s="3">
        <v>0</v>
      </c>
      <c r="BX69" s="3">
        <v>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>
        <v>0</v>
      </c>
      <c r="CL69" s="3">
        <v>0</v>
      </c>
      <c r="CM69" s="3">
        <v>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3">
        <v>0</v>
      </c>
      <c r="CT69" s="3">
        <v>0</v>
      </c>
      <c r="CU69" s="3">
        <v>0</v>
      </c>
      <c r="CV69" s="3">
        <v>0</v>
      </c>
      <c r="CW69" s="3">
        <v>0</v>
      </c>
      <c r="CX69" s="3">
        <v>1</v>
      </c>
      <c r="CY69" s="3">
        <v>0</v>
      </c>
      <c r="CZ69" s="3">
        <v>0</v>
      </c>
      <c r="DA69" s="3">
        <v>0</v>
      </c>
      <c r="DB69" s="3">
        <v>0</v>
      </c>
      <c r="DC69" s="3">
        <v>0</v>
      </c>
      <c r="DD69" s="3">
        <v>0</v>
      </c>
      <c r="DE69" s="3">
        <v>0</v>
      </c>
      <c r="DF69" s="3">
        <v>0</v>
      </c>
      <c r="DG69" s="3">
        <v>0</v>
      </c>
      <c r="DH69" s="31">
        <v>0</v>
      </c>
    </row>
    <row r="70" spans="5:112" x14ac:dyDescent="0.25">
      <c r="E70" s="29" t="s">
        <v>83</v>
      </c>
      <c r="F70" s="19"/>
      <c r="G70" s="23">
        <v>8</v>
      </c>
      <c r="H70" s="15">
        <v>1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2</v>
      </c>
      <c r="P70" s="3">
        <v>1</v>
      </c>
      <c r="Q70" s="3">
        <v>3</v>
      </c>
      <c r="R70" s="3">
        <v>1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0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3">
        <v>0</v>
      </c>
      <c r="CT70" s="3">
        <v>0</v>
      </c>
      <c r="CU70" s="3">
        <v>0</v>
      </c>
      <c r="CV70" s="3">
        <v>0</v>
      </c>
      <c r="CW70" s="3">
        <v>0</v>
      </c>
      <c r="CX70" s="3">
        <v>0</v>
      </c>
      <c r="CY70" s="3">
        <v>0</v>
      </c>
      <c r="CZ70" s="3">
        <v>0</v>
      </c>
      <c r="DA70" s="3">
        <v>0</v>
      </c>
      <c r="DB70" s="3">
        <v>0</v>
      </c>
      <c r="DC70" s="3">
        <v>0</v>
      </c>
      <c r="DD70" s="3">
        <v>0</v>
      </c>
      <c r="DE70" s="3">
        <v>0</v>
      </c>
      <c r="DF70" s="3">
        <v>0</v>
      </c>
      <c r="DG70" s="3">
        <v>0</v>
      </c>
      <c r="DH70" s="31">
        <v>0</v>
      </c>
    </row>
    <row r="71" spans="5:112" x14ac:dyDescent="0.25">
      <c r="E71" s="29" t="s">
        <v>84</v>
      </c>
      <c r="F71" s="19"/>
      <c r="G71" s="23">
        <v>2</v>
      </c>
      <c r="H71" s="15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1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1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3">
        <v>0</v>
      </c>
      <c r="CT71" s="3">
        <v>0</v>
      </c>
      <c r="CU71" s="3">
        <v>0</v>
      </c>
      <c r="CV71" s="3">
        <v>0</v>
      </c>
      <c r="CW71" s="3">
        <v>0</v>
      </c>
      <c r="CX71" s="3">
        <v>0</v>
      </c>
      <c r="CY71" s="3">
        <v>0</v>
      </c>
      <c r="CZ71" s="3">
        <v>0</v>
      </c>
      <c r="DA71" s="3">
        <v>0</v>
      </c>
      <c r="DB71" s="3">
        <v>0</v>
      </c>
      <c r="DC71" s="3">
        <v>0</v>
      </c>
      <c r="DD71" s="3">
        <v>0</v>
      </c>
      <c r="DE71" s="3">
        <v>0</v>
      </c>
      <c r="DF71" s="3">
        <v>0</v>
      </c>
      <c r="DG71" s="3">
        <v>0</v>
      </c>
      <c r="DH71" s="31">
        <v>0</v>
      </c>
    </row>
    <row r="72" spans="5:112" x14ac:dyDescent="0.25">
      <c r="E72" s="29" t="s">
        <v>85</v>
      </c>
      <c r="F72" s="19"/>
      <c r="G72" s="23">
        <v>2</v>
      </c>
      <c r="H72" s="15">
        <v>0</v>
      </c>
      <c r="I72" s="3">
        <v>1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3">
        <v>0</v>
      </c>
      <c r="CT72" s="3">
        <v>0</v>
      </c>
      <c r="CU72" s="3">
        <v>0</v>
      </c>
      <c r="CV72" s="3">
        <v>0</v>
      </c>
      <c r="CW72" s="3">
        <v>0</v>
      </c>
      <c r="CX72" s="3">
        <v>0</v>
      </c>
      <c r="CY72" s="3">
        <v>0</v>
      </c>
      <c r="CZ72" s="3">
        <v>0</v>
      </c>
      <c r="DA72" s="3">
        <v>0</v>
      </c>
      <c r="DB72" s="3">
        <v>0</v>
      </c>
      <c r="DC72" s="3">
        <v>0</v>
      </c>
      <c r="DD72" s="3">
        <v>0</v>
      </c>
      <c r="DE72" s="3">
        <v>0</v>
      </c>
      <c r="DF72" s="3">
        <v>1</v>
      </c>
      <c r="DG72" s="3">
        <v>0</v>
      </c>
      <c r="DH72" s="31">
        <v>0</v>
      </c>
    </row>
    <row r="73" spans="5:112" x14ac:dyDescent="0.25">
      <c r="E73" s="29" t="s">
        <v>86</v>
      </c>
      <c r="F73" s="19"/>
      <c r="G73" s="23">
        <v>26</v>
      </c>
      <c r="H73" s="15">
        <v>0</v>
      </c>
      <c r="I73" s="3">
        <v>13</v>
      </c>
      <c r="J73" s="3">
        <v>1</v>
      </c>
      <c r="K73" s="3">
        <v>1</v>
      </c>
      <c r="L73" s="3">
        <v>0</v>
      </c>
      <c r="M73" s="3">
        <v>5</v>
      </c>
      <c r="N73" s="3">
        <v>0</v>
      </c>
      <c r="O73" s="3">
        <v>0</v>
      </c>
      <c r="P73" s="3">
        <v>1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1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0</v>
      </c>
      <c r="BI73" s="3">
        <v>0</v>
      </c>
      <c r="BJ73" s="3">
        <v>0</v>
      </c>
      <c r="BK73" s="3">
        <v>0</v>
      </c>
      <c r="BL73" s="3">
        <v>0</v>
      </c>
      <c r="BM73" s="3">
        <v>0</v>
      </c>
      <c r="BN73" s="3">
        <v>0</v>
      </c>
      <c r="BO73" s="3">
        <v>0</v>
      </c>
      <c r="BP73" s="3">
        <v>0</v>
      </c>
      <c r="BQ73" s="3">
        <v>0</v>
      </c>
      <c r="BR73" s="3">
        <v>2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2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3">
        <v>0</v>
      </c>
      <c r="CT73" s="3">
        <v>0</v>
      </c>
      <c r="CU73" s="3">
        <v>0</v>
      </c>
      <c r="CV73" s="3">
        <v>0</v>
      </c>
      <c r="CW73" s="3">
        <v>0</v>
      </c>
      <c r="CX73" s="3">
        <v>0</v>
      </c>
      <c r="CY73" s="3">
        <v>0</v>
      </c>
      <c r="CZ73" s="3">
        <v>0</v>
      </c>
      <c r="DA73" s="3">
        <v>0</v>
      </c>
      <c r="DB73" s="3">
        <v>0</v>
      </c>
      <c r="DC73" s="3">
        <v>0</v>
      </c>
      <c r="DD73" s="3">
        <v>0</v>
      </c>
      <c r="DE73" s="3">
        <v>0</v>
      </c>
      <c r="DF73" s="3">
        <v>0</v>
      </c>
      <c r="DG73" s="3">
        <v>0</v>
      </c>
      <c r="DH73" s="31">
        <v>0</v>
      </c>
    </row>
    <row r="74" spans="5:112" x14ac:dyDescent="0.25">
      <c r="E74" s="29" t="s">
        <v>87</v>
      </c>
      <c r="F74" s="19"/>
      <c r="G74" s="23">
        <v>7</v>
      </c>
      <c r="H74" s="15">
        <v>0</v>
      </c>
      <c r="I74" s="3">
        <v>4</v>
      </c>
      <c r="J74" s="3">
        <v>0</v>
      </c>
      <c r="K74" s="3">
        <v>0</v>
      </c>
      <c r="L74" s="3">
        <v>0</v>
      </c>
      <c r="M74" s="3">
        <v>2</v>
      </c>
      <c r="N74" s="3">
        <v>0</v>
      </c>
      <c r="O74" s="3">
        <v>1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3">
        <v>0</v>
      </c>
      <c r="CT74" s="3">
        <v>0</v>
      </c>
      <c r="CU74" s="3">
        <v>0</v>
      </c>
      <c r="CV74" s="3">
        <v>0</v>
      </c>
      <c r="CW74" s="3">
        <v>0</v>
      </c>
      <c r="CX74" s="3">
        <v>0</v>
      </c>
      <c r="CY74" s="3">
        <v>0</v>
      </c>
      <c r="CZ74" s="3">
        <v>0</v>
      </c>
      <c r="DA74" s="3">
        <v>0</v>
      </c>
      <c r="DB74" s="3">
        <v>0</v>
      </c>
      <c r="DC74" s="3">
        <v>0</v>
      </c>
      <c r="DD74" s="3">
        <v>0</v>
      </c>
      <c r="DE74" s="3">
        <v>0</v>
      </c>
      <c r="DF74" s="3">
        <v>0</v>
      </c>
      <c r="DG74" s="3">
        <v>0</v>
      </c>
      <c r="DH74" s="31">
        <v>0</v>
      </c>
    </row>
    <row r="75" spans="5:112" x14ac:dyDescent="0.25">
      <c r="E75" s="29" t="s">
        <v>88</v>
      </c>
      <c r="F75" s="19"/>
      <c r="G75" s="23">
        <v>77</v>
      </c>
      <c r="H75" s="15">
        <v>0</v>
      </c>
      <c r="I75" s="3">
        <v>8</v>
      </c>
      <c r="J75" s="3">
        <v>0</v>
      </c>
      <c r="K75" s="3">
        <v>0</v>
      </c>
      <c r="L75" s="3">
        <v>0</v>
      </c>
      <c r="M75" s="3">
        <v>8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1</v>
      </c>
      <c r="AB75" s="3">
        <v>0</v>
      </c>
      <c r="AC75" s="3">
        <v>0</v>
      </c>
      <c r="AD75" s="3">
        <v>3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1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0</v>
      </c>
      <c r="BI75" s="3">
        <v>0</v>
      </c>
      <c r="BJ75" s="3">
        <v>0</v>
      </c>
      <c r="BK75" s="3">
        <v>0</v>
      </c>
      <c r="BL75" s="3">
        <v>0</v>
      </c>
      <c r="BM75" s="3">
        <v>0</v>
      </c>
      <c r="BN75" s="3">
        <v>0</v>
      </c>
      <c r="BO75" s="3">
        <v>0</v>
      </c>
      <c r="BP75" s="3">
        <v>0</v>
      </c>
      <c r="BQ75" s="3">
        <v>0</v>
      </c>
      <c r="BR75" s="3">
        <v>0</v>
      </c>
      <c r="BS75" s="3">
        <v>7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38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3">
        <v>0</v>
      </c>
      <c r="CT75" s="3">
        <v>0</v>
      </c>
      <c r="CU75" s="3">
        <v>0</v>
      </c>
      <c r="CV75" s="3">
        <v>0</v>
      </c>
      <c r="CW75" s="3">
        <v>0</v>
      </c>
      <c r="CX75" s="3">
        <v>4</v>
      </c>
      <c r="CY75" s="3">
        <v>0</v>
      </c>
      <c r="CZ75" s="3">
        <v>0</v>
      </c>
      <c r="DA75" s="3">
        <v>0</v>
      </c>
      <c r="DB75" s="3">
        <v>0</v>
      </c>
      <c r="DC75" s="3">
        <v>0</v>
      </c>
      <c r="DD75" s="3">
        <v>0</v>
      </c>
      <c r="DE75" s="3">
        <v>0</v>
      </c>
      <c r="DF75" s="3">
        <v>0</v>
      </c>
      <c r="DG75" s="3">
        <v>7</v>
      </c>
      <c r="DH75" s="31">
        <v>0</v>
      </c>
    </row>
    <row r="76" spans="5:112" x14ac:dyDescent="0.25">
      <c r="E76" s="29" t="s">
        <v>89</v>
      </c>
      <c r="F76" s="19"/>
      <c r="G76" s="23">
        <v>156</v>
      </c>
      <c r="H76" s="15">
        <v>41</v>
      </c>
      <c r="I76" s="3">
        <v>70</v>
      </c>
      <c r="J76" s="3">
        <v>3</v>
      </c>
      <c r="K76" s="3">
        <v>2</v>
      </c>
      <c r="L76" s="3">
        <v>2</v>
      </c>
      <c r="M76" s="3">
        <v>11</v>
      </c>
      <c r="N76" s="3">
        <v>0</v>
      </c>
      <c r="O76" s="3">
        <v>1</v>
      </c>
      <c r="P76" s="3">
        <v>2</v>
      </c>
      <c r="Q76" s="3">
        <v>10</v>
      </c>
      <c r="R76" s="3">
        <v>5</v>
      </c>
      <c r="S76" s="3">
        <v>0</v>
      </c>
      <c r="T76" s="3">
        <v>0</v>
      </c>
      <c r="U76" s="3">
        <v>1</v>
      </c>
      <c r="V76" s="3">
        <v>0</v>
      </c>
      <c r="W76" s="3">
        <v>3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1</v>
      </c>
      <c r="AX76" s="3">
        <v>0</v>
      </c>
      <c r="AY76" s="3">
        <v>1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3">
        <v>0</v>
      </c>
      <c r="CT76" s="3">
        <v>0</v>
      </c>
      <c r="CU76" s="3">
        <v>0</v>
      </c>
      <c r="CV76" s="3">
        <v>0</v>
      </c>
      <c r="CW76" s="3">
        <v>0</v>
      </c>
      <c r="CX76" s="3">
        <v>0</v>
      </c>
      <c r="CY76" s="3">
        <v>0</v>
      </c>
      <c r="CZ76" s="3">
        <v>0</v>
      </c>
      <c r="DA76" s="3">
        <v>0</v>
      </c>
      <c r="DB76" s="3">
        <v>0</v>
      </c>
      <c r="DC76" s="3">
        <v>0</v>
      </c>
      <c r="DD76" s="3">
        <v>0</v>
      </c>
      <c r="DE76" s="3">
        <v>0</v>
      </c>
      <c r="DF76" s="3">
        <v>0</v>
      </c>
      <c r="DG76" s="3">
        <v>2</v>
      </c>
      <c r="DH76" s="31">
        <v>1</v>
      </c>
    </row>
    <row r="77" spans="5:112" x14ac:dyDescent="0.25">
      <c r="E77" s="29" t="s">
        <v>90</v>
      </c>
      <c r="F77" s="19"/>
      <c r="G77" s="23">
        <v>34</v>
      </c>
      <c r="H77" s="15">
        <v>5</v>
      </c>
      <c r="I77" s="3">
        <v>12</v>
      </c>
      <c r="J77" s="3">
        <v>0</v>
      </c>
      <c r="K77" s="3">
        <v>0</v>
      </c>
      <c r="L77" s="3">
        <v>0</v>
      </c>
      <c r="M77" s="3">
        <v>3</v>
      </c>
      <c r="N77" s="3">
        <v>1</v>
      </c>
      <c r="O77" s="3">
        <v>2</v>
      </c>
      <c r="P77" s="3">
        <v>6</v>
      </c>
      <c r="Q77" s="3">
        <v>5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3">
        <v>0</v>
      </c>
      <c r="CT77" s="3">
        <v>0</v>
      </c>
      <c r="CU77" s="3">
        <v>0</v>
      </c>
      <c r="CV77" s="3">
        <v>0</v>
      </c>
      <c r="CW77" s="3">
        <v>0</v>
      </c>
      <c r="CX77" s="3">
        <v>0</v>
      </c>
      <c r="CY77" s="3">
        <v>0</v>
      </c>
      <c r="CZ77" s="3">
        <v>0</v>
      </c>
      <c r="DA77" s="3">
        <v>0</v>
      </c>
      <c r="DB77" s="3">
        <v>0</v>
      </c>
      <c r="DC77" s="3">
        <v>0</v>
      </c>
      <c r="DD77" s="3">
        <v>0</v>
      </c>
      <c r="DE77" s="3">
        <v>0</v>
      </c>
      <c r="DF77" s="3">
        <v>0</v>
      </c>
      <c r="DG77" s="3">
        <v>0</v>
      </c>
      <c r="DH77" s="31">
        <v>0</v>
      </c>
    </row>
    <row r="78" spans="5:112" x14ac:dyDescent="0.25">
      <c r="E78" s="29" t="s">
        <v>91</v>
      </c>
      <c r="F78" s="19"/>
      <c r="G78" s="23">
        <v>8</v>
      </c>
      <c r="H78" s="15">
        <v>1</v>
      </c>
      <c r="I78" s="3">
        <v>7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</v>
      </c>
      <c r="BL78" s="3">
        <v>0</v>
      </c>
      <c r="BM78" s="3">
        <v>0</v>
      </c>
      <c r="BN78" s="3">
        <v>0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3">
        <v>0</v>
      </c>
      <c r="CT78" s="3">
        <v>0</v>
      </c>
      <c r="CU78" s="3">
        <v>0</v>
      </c>
      <c r="CV78" s="3">
        <v>0</v>
      </c>
      <c r="CW78" s="3">
        <v>0</v>
      </c>
      <c r="CX78" s="3">
        <v>0</v>
      </c>
      <c r="CY78" s="3">
        <v>0</v>
      </c>
      <c r="CZ78" s="3">
        <v>0</v>
      </c>
      <c r="DA78" s="3">
        <v>0</v>
      </c>
      <c r="DB78" s="3">
        <v>0</v>
      </c>
      <c r="DC78" s="3">
        <v>0</v>
      </c>
      <c r="DD78" s="3">
        <v>0</v>
      </c>
      <c r="DE78" s="3">
        <v>0</v>
      </c>
      <c r="DF78" s="3">
        <v>0</v>
      </c>
      <c r="DG78" s="3">
        <v>0</v>
      </c>
      <c r="DH78" s="31">
        <v>0</v>
      </c>
    </row>
    <row r="79" spans="5:112" x14ac:dyDescent="0.25">
      <c r="E79" s="29" t="s">
        <v>92</v>
      </c>
      <c r="F79" s="19"/>
      <c r="G79" s="23">
        <v>3</v>
      </c>
      <c r="H79" s="15">
        <v>0</v>
      </c>
      <c r="I79" s="3">
        <v>3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3">
        <v>0</v>
      </c>
      <c r="CT79" s="3">
        <v>0</v>
      </c>
      <c r="CU79" s="3">
        <v>0</v>
      </c>
      <c r="CV79" s="3">
        <v>0</v>
      </c>
      <c r="CW79" s="3">
        <v>0</v>
      </c>
      <c r="CX79" s="3">
        <v>0</v>
      </c>
      <c r="CY79" s="3">
        <v>0</v>
      </c>
      <c r="CZ79" s="3">
        <v>0</v>
      </c>
      <c r="DA79" s="3">
        <v>0</v>
      </c>
      <c r="DB79" s="3">
        <v>0</v>
      </c>
      <c r="DC79" s="3">
        <v>0</v>
      </c>
      <c r="DD79" s="3">
        <v>0</v>
      </c>
      <c r="DE79" s="3">
        <v>0</v>
      </c>
      <c r="DF79" s="3">
        <v>0</v>
      </c>
      <c r="DG79" s="3">
        <v>0</v>
      </c>
      <c r="DH79" s="31">
        <v>0</v>
      </c>
    </row>
    <row r="80" spans="5:112" x14ac:dyDescent="0.25">
      <c r="E80" s="29" t="s">
        <v>93</v>
      </c>
      <c r="F80" s="19"/>
      <c r="G80" s="23">
        <v>2</v>
      </c>
      <c r="H80" s="15">
        <v>0</v>
      </c>
      <c r="I80" s="3">
        <v>1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</v>
      </c>
      <c r="BQ80" s="3">
        <v>0</v>
      </c>
      <c r="BR80" s="3">
        <v>0</v>
      </c>
      <c r="BS80" s="3">
        <v>0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3">
        <v>0</v>
      </c>
      <c r="CT80" s="3">
        <v>0</v>
      </c>
      <c r="CU80" s="3">
        <v>0</v>
      </c>
      <c r="CV80" s="3">
        <v>0</v>
      </c>
      <c r="CW80" s="3">
        <v>0</v>
      </c>
      <c r="CX80" s="3">
        <v>0</v>
      </c>
      <c r="CY80" s="3">
        <v>0</v>
      </c>
      <c r="CZ80" s="3">
        <v>0</v>
      </c>
      <c r="DA80" s="3">
        <v>0</v>
      </c>
      <c r="DB80" s="3">
        <v>0</v>
      </c>
      <c r="DC80" s="3">
        <v>0</v>
      </c>
      <c r="DD80" s="3">
        <v>0</v>
      </c>
      <c r="DE80" s="3">
        <v>0</v>
      </c>
      <c r="DF80" s="3">
        <v>0</v>
      </c>
      <c r="DG80" s="3">
        <v>1</v>
      </c>
      <c r="DH80" s="31">
        <v>0</v>
      </c>
    </row>
    <row r="81" spans="5:112" x14ac:dyDescent="0.25">
      <c r="E81" s="29" t="s">
        <v>94</v>
      </c>
      <c r="F81" s="19"/>
      <c r="G81" s="23">
        <v>56</v>
      </c>
      <c r="H81" s="15">
        <v>0</v>
      </c>
      <c r="I81" s="3">
        <v>7</v>
      </c>
      <c r="J81" s="3">
        <v>1</v>
      </c>
      <c r="K81" s="3">
        <v>0</v>
      </c>
      <c r="L81" s="3">
        <v>0</v>
      </c>
      <c r="M81" s="3">
        <v>11</v>
      </c>
      <c r="N81" s="3">
        <v>0</v>
      </c>
      <c r="O81" s="3">
        <v>0</v>
      </c>
      <c r="P81" s="3">
        <v>0</v>
      </c>
      <c r="Q81" s="3">
        <v>3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2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</v>
      </c>
      <c r="BP81" s="3">
        <v>0</v>
      </c>
      <c r="BQ81" s="3">
        <v>0</v>
      </c>
      <c r="BR81" s="3">
        <v>0</v>
      </c>
      <c r="BS81" s="3">
        <v>2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23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3">
        <v>0</v>
      </c>
      <c r="CT81" s="3">
        <v>0</v>
      </c>
      <c r="CU81" s="3">
        <v>0</v>
      </c>
      <c r="CV81" s="3">
        <v>0</v>
      </c>
      <c r="CW81" s="3">
        <v>0</v>
      </c>
      <c r="CX81" s="3">
        <v>0</v>
      </c>
      <c r="CY81" s="3">
        <v>0</v>
      </c>
      <c r="CZ81" s="3">
        <v>0</v>
      </c>
      <c r="DA81" s="3">
        <v>0</v>
      </c>
      <c r="DB81" s="3">
        <v>0</v>
      </c>
      <c r="DC81" s="3">
        <v>0</v>
      </c>
      <c r="DD81" s="3">
        <v>0</v>
      </c>
      <c r="DE81" s="3">
        <v>0</v>
      </c>
      <c r="DF81" s="3">
        <v>0</v>
      </c>
      <c r="DG81" s="3">
        <v>6</v>
      </c>
      <c r="DH81" s="31">
        <v>1</v>
      </c>
    </row>
    <row r="82" spans="5:112" x14ac:dyDescent="0.25">
      <c r="E82" s="29" t="s">
        <v>95</v>
      </c>
      <c r="F82" s="19"/>
      <c r="G82" s="23">
        <v>2</v>
      </c>
      <c r="H82" s="15">
        <v>1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1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3">
        <v>0</v>
      </c>
      <c r="CT82" s="3">
        <v>0</v>
      </c>
      <c r="CU82" s="3">
        <v>0</v>
      </c>
      <c r="CV82" s="3">
        <v>0</v>
      </c>
      <c r="CW82" s="3">
        <v>0</v>
      </c>
      <c r="CX82" s="3">
        <v>0</v>
      </c>
      <c r="CY82" s="3">
        <v>0</v>
      </c>
      <c r="CZ82" s="3">
        <v>0</v>
      </c>
      <c r="DA82" s="3">
        <v>0</v>
      </c>
      <c r="DB82" s="3">
        <v>0</v>
      </c>
      <c r="DC82" s="3">
        <v>0</v>
      </c>
      <c r="DD82" s="3">
        <v>0</v>
      </c>
      <c r="DE82" s="3">
        <v>0</v>
      </c>
      <c r="DF82" s="3">
        <v>0</v>
      </c>
      <c r="DG82" s="3">
        <v>0</v>
      </c>
      <c r="DH82" s="31">
        <v>0</v>
      </c>
    </row>
    <row r="83" spans="5:112" x14ac:dyDescent="0.25">
      <c r="E83" s="29" t="s">
        <v>96</v>
      </c>
      <c r="F83" s="19"/>
      <c r="G83" s="23">
        <v>23</v>
      </c>
      <c r="H83" s="15">
        <v>12</v>
      </c>
      <c r="I83" s="3">
        <v>7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  <c r="O83" s="3">
        <v>0</v>
      </c>
      <c r="P83" s="3">
        <v>0</v>
      </c>
      <c r="Q83" s="3">
        <v>1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1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1</v>
      </c>
      <c r="CR83" s="3">
        <v>0</v>
      </c>
      <c r="CS83" s="3">
        <v>0</v>
      </c>
      <c r="CT83" s="3">
        <v>0</v>
      </c>
      <c r="CU83" s="3">
        <v>0</v>
      </c>
      <c r="CV83" s="3">
        <v>0</v>
      </c>
      <c r="CW83" s="3">
        <v>0</v>
      </c>
      <c r="CX83" s="3">
        <v>0</v>
      </c>
      <c r="CY83" s="3">
        <v>0</v>
      </c>
      <c r="CZ83" s="3">
        <v>0</v>
      </c>
      <c r="DA83" s="3">
        <v>0</v>
      </c>
      <c r="DB83" s="3">
        <v>0</v>
      </c>
      <c r="DC83" s="3">
        <v>0</v>
      </c>
      <c r="DD83" s="3">
        <v>0</v>
      </c>
      <c r="DE83" s="3">
        <v>0</v>
      </c>
      <c r="DF83" s="3">
        <v>0</v>
      </c>
      <c r="DG83" s="3">
        <v>0</v>
      </c>
      <c r="DH83" s="31">
        <v>0</v>
      </c>
    </row>
    <row r="84" spans="5:112" x14ac:dyDescent="0.25">
      <c r="E84" s="29" t="s">
        <v>97</v>
      </c>
      <c r="F84" s="19"/>
      <c r="G84" s="23">
        <v>10</v>
      </c>
      <c r="H84" s="15">
        <v>0</v>
      </c>
      <c r="I84" s="3">
        <v>4</v>
      </c>
      <c r="J84" s="3">
        <v>0</v>
      </c>
      <c r="K84" s="3">
        <v>0</v>
      </c>
      <c r="L84" s="3">
        <v>1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2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0</v>
      </c>
      <c r="BI84" s="3">
        <v>0</v>
      </c>
      <c r="BJ84" s="3">
        <v>0</v>
      </c>
      <c r="BK84" s="3">
        <v>0</v>
      </c>
      <c r="BL84" s="3">
        <v>0</v>
      </c>
      <c r="BM84" s="3">
        <v>0</v>
      </c>
      <c r="BN84" s="3">
        <v>0</v>
      </c>
      <c r="BO84" s="3">
        <v>0</v>
      </c>
      <c r="BP84" s="3">
        <v>0</v>
      </c>
      <c r="BQ84" s="3">
        <v>0</v>
      </c>
      <c r="BR84" s="3">
        <v>0</v>
      </c>
      <c r="BS84" s="3">
        <v>0</v>
      </c>
      <c r="BT84" s="3">
        <v>0</v>
      </c>
      <c r="BU84" s="3">
        <v>0</v>
      </c>
      <c r="BV84" s="3">
        <v>0</v>
      </c>
      <c r="BW84" s="3">
        <v>0</v>
      </c>
      <c r="BX84" s="3">
        <v>0</v>
      </c>
      <c r="BY84" s="3">
        <v>0</v>
      </c>
      <c r="BZ84" s="3">
        <v>0</v>
      </c>
      <c r="CA84" s="3">
        <v>0</v>
      </c>
      <c r="CB84" s="3">
        <v>0</v>
      </c>
      <c r="CC84" s="3">
        <v>0</v>
      </c>
      <c r="CD84" s="3">
        <v>0</v>
      </c>
      <c r="CE84" s="3">
        <v>1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3">
        <v>0</v>
      </c>
      <c r="CT84" s="3">
        <v>0</v>
      </c>
      <c r="CU84" s="3">
        <v>0</v>
      </c>
      <c r="CV84" s="3">
        <v>0</v>
      </c>
      <c r="CW84" s="3">
        <v>0</v>
      </c>
      <c r="CX84" s="3">
        <v>0</v>
      </c>
      <c r="CY84" s="3">
        <v>0</v>
      </c>
      <c r="CZ84" s="3">
        <v>0</v>
      </c>
      <c r="DA84" s="3">
        <v>0</v>
      </c>
      <c r="DB84" s="3">
        <v>0</v>
      </c>
      <c r="DC84" s="3">
        <v>0</v>
      </c>
      <c r="DD84" s="3">
        <v>0</v>
      </c>
      <c r="DE84" s="3">
        <v>1</v>
      </c>
      <c r="DF84" s="3">
        <v>0</v>
      </c>
      <c r="DG84" s="3">
        <v>1</v>
      </c>
      <c r="DH84" s="31">
        <v>0</v>
      </c>
    </row>
    <row r="85" spans="5:112" x14ac:dyDescent="0.25">
      <c r="E85" s="29" t="s">
        <v>98</v>
      </c>
      <c r="F85" s="19"/>
      <c r="G85" s="23">
        <v>71</v>
      </c>
      <c r="H85" s="15">
        <v>6</v>
      </c>
      <c r="I85" s="3">
        <v>61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  <c r="O85" s="3">
        <v>0</v>
      </c>
      <c r="P85" s="3">
        <v>0</v>
      </c>
      <c r="Q85" s="3">
        <v>1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0</v>
      </c>
      <c r="BK85" s="3">
        <v>0</v>
      </c>
      <c r="BL85" s="3">
        <v>0</v>
      </c>
      <c r="BM85" s="3">
        <v>0</v>
      </c>
      <c r="BN85" s="3">
        <v>0</v>
      </c>
      <c r="BO85" s="3">
        <v>0</v>
      </c>
      <c r="BP85" s="3">
        <v>0</v>
      </c>
      <c r="BQ85" s="3">
        <v>0</v>
      </c>
      <c r="BR85" s="3">
        <v>0</v>
      </c>
      <c r="BS85" s="3">
        <v>1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3">
        <v>0</v>
      </c>
      <c r="CT85" s="3">
        <v>0</v>
      </c>
      <c r="CU85" s="3">
        <v>0</v>
      </c>
      <c r="CV85" s="3">
        <v>0</v>
      </c>
      <c r="CW85" s="3">
        <v>0</v>
      </c>
      <c r="CX85" s="3">
        <v>0</v>
      </c>
      <c r="CY85" s="3">
        <v>0</v>
      </c>
      <c r="CZ85" s="3">
        <v>0</v>
      </c>
      <c r="DA85" s="3">
        <v>0</v>
      </c>
      <c r="DB85" s="3">
        <v>0</v>
      </c>
      <c r="DC85" s="3">
        <v>0</v>
      </c>
      <c r="DD85" s="3">
        <v>0</v>
      </c>
      <c r="DE85" s="3">
        <v>0</v>
      </c>
      <c r="DF85" s="3">
        <v>0</v>
      </c>
      <c r="DG85" s="3">
        <v>0</v>
      </c>
      <c r="DH85" s="31">
        <v>1</v>
      </c>
    </row>
    <row r="86" spans="5:112" x14ac:dyDescent="0.25">
      <c r="E86" s="29" t="s">
        <v>99</v>
      </c>
      <c r="F86" s="19"/>
      <c r="G86" s="23">
        <v>2</v>
      </c>
      <c r="H86" s="15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2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0</v>
      </c>
      <c r="BK86" s="3">
        <v>0</v>
      </c>
      <c r="BL86" s="3">
        <v>0</v>
      </c>
      <c r="BM86" s="3">
        <v>0</v>
      </c>
      <c r="BN86" s="3">
        <v>0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3">
        <v>0</v>
      </c>
      <c r="CT86" s="3">
        <v>0</v>
      </c>
      <c r="CU86" s="3">
        <v>0</v>
      </c>
      <c r="CV86" s="3">
        <v>0</v>
      </c>
      <c r="CW86" s="3">
        <v>0</v>
      </c>
      <c r="CX86" s="3">
        <v>0</v>
      </c>
      <c r="CY86" s="3">
        <v>0</v>
      </c>
      <c r="CZ86" s="3">
        <v>0</v>
      </c>
      <c r="DA86" s="3">
        <v>0</v>
      </c>
      <c r="DB86" s="3">
        <v>0</v>
      </c>
      <c r="DC86" s="3">
        <v>0</v>
      </c>
      <c r="DD86" s="3">
        <v>0</v>
      </c>
      <c r="DE86" s="3">
        <v>0</v>
      </c>
      <c r="DF86" s="3">
        <v>0</v>
      </c>
      <c r="DG86" s="3">
        <v>0</v>
      </c>
      <c r="DH86" s="31">
        <v>0</v>
      </c>
    </row>
    <row r="87" spans="5:112" x14ac:dyDescent="0.25">
      <c r="E87" s="29" t="s">
        <v>100</v>
      </c>
      <c r="F87" s="19"/>
      <c r="G87" s="23">
        <v>2</v>
      </c>
      <c r="H87" s="15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2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3">
        <v>0</v>
      </c>
      <c r="CT87" s="3">
        <v>0</v>
      </c>
      <c r="CU87" s="3">
        <v>0</v>
      </c>
      <c r="CV87" s="3">
        <v>0</v>
      </c>
      <c r="CW87" s="3">
        <v>0</v>
      </c>
      <c r="CX87" s="3">
        <v>0</v>
      </c>
      <c r="CY87" s="3">
        <v>0</v>
      </c>
      <c r="CZ87" s="3">
        <v>0</v>
      </c>
      <c r="DA87" s="3">
        <v>0</v>
      </c>
      <c r="DB87" s="3">
        <v>0</v>
      </c>
      <c r="DC87" s="3">
        <v>0</v>
      </c>
      <c r="DD87" s="3">
        <v>0</v>
      </c>
      <c r="DE87" s="3">
        <v>0</v>
      </c>
      <c r="DF87" s="3">
        <v>0</v>
      </c>
      <c r="DG87" s="3">
        <v>0</v>
      </c>
      <c r="DH87" s="31">
        <v>0</v>
      </c>
    </row>
    <row r="88" spans="5:112" x14ac:dyDescent="0.25">
      <c r="E88" s="29" t="s">
        <v>101</v>
      </c>
      <c r="F88" s="19"/>
      <c r="G88" s="23">
        <v>1</v>
      </c>
      <c r="H88" s="15">
        <v>1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0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3">
        <v>0</v>
      </c>
      <c r="CT88" s="3">
        <v>0</v>
      </c>
      <c r="CU88" s="3">
        <v>0</v>
      </c>
      <c r="CV88" s="3">
        <v>0</v>
      </c>
      <c r="CW88" s="3">
        <v>0</v>
      </c>
      <c r="CX88" s="3">
        <v>0</v>
      </c>
      <c r="CY88" s="3">
        <v>0</v>
      </c>
      <c r="CZ88" s="3">
        <v>0</v>
      </c>
      <c r="DA88" s="3">
        <v>0</v>
      </c>
      <c r="DB88" s="3">
        <v>0</v>
      </c>
      <c r="DC88" s="3">
        <v>0</v>
      </c>
      <c r="DD88" s="3">
        <v>0</v>
      </c>
      <c r="DE88" s="3">
        <v>0</v>
      </c>
      <c r="DF88" s="3">
        <v>0</v>
      </c>
      <c r="DG88" s="3">
        <v>0</v>
      </c>
      <c r="DH88" s="31">
        <v>0</v>
      </c>
    </row>
    <row r="89" spans="5:112" x14ac:dyDescent="0.25">
      <c r="E89" s="29" t="s">
        <v>102</v>
      </c>
      <c r="F89" s="19"/>
      <c r="G89" s="23">
        <v>1</v>
      </c>
      <c r="H89" s="15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1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0</v>
      </c>
      <c r="BP89" s="3">
        <v>0</v>
      </c>
      <c r="BQ89" s="3">
        <v>0</v>
      </c>
      <c r="BR89" s="3">
        <v>0</v>
      </c>
      <c r="BS89" s="3">
        <v>0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3">
        <v>0</v>
      </c>
      <c r="CT89" s="3">
        <v>0</v>
      </c>
      <c r="CU89" s="3">
        <v>0</v>
      </c>
      <c r="CV89" s="3">
        <v>0</v>
      </c>
      <c r="CW89" s="3">
        <v>0</v>
      </c>
      <c r="CX89" s="3">
        <v>0</v>
      </c>
      <c r="CY89" s="3">
        <v>0</v>
      </c>
      <c r="CZ89" s="3">
        <v>0</v>
      </c>
      <c r="DA89" s="3">
        <v>0</v>
      </c>
      <c r="DB89" s="3">
        <v>0</v>
      </c>
      <c r="DC89" s="3">
        <v>0</v>
      </c>
      <c r="DD89" s="3">
        <v>0</v>
      </c>
      <c r="DE89" s="3">
        <v>0</v>
      </c>
      <c r="DF89" s="3">
        <v>0</v>
      </c>
      <c r="DG89" s="3">
        <v>0</v>
      </c>
      <c r="DH89" s="31">
        <v>0</v>
      </c>
    </row>
    <row r="90" spans="5:112" x14ac:dyDescent="0.25">
      <c r="E90" s="29" t="s">
        <v>103</v>
      </c>
      <c r="F90" s="19"/>
      <c r="G90" s="23">
        <v>1</v>
      </c>
      <c r="H90" s="15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1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3">
        <v>0</v>
      </c>
      <c r="CT90" s="3">
        <v>0</v>
      </c>
      <c r="CU90" s="3">
        <v>0</v>
      </c>
      <c r="CV90" s="3">
        <v>0</v>
      </c>
      <c r="CW90" s="3">
        <v>0</v>
      </c>
      <c r="CX90" s="3">
        <v>0</v>
      </c>
      <c r="CY90" s="3">
        <v>0</v>
      </c>
      <c r="CZ90" s="3">
        <v>0</v>
      </c>
      <c r="DA90" s="3">
        <v>0</v>
      </c>
      <c r="DB90" s="3">
        <v>0</v>
      </c>
      <c r="DC90" s="3">
        <v>0</v>
      </c>
      <c r="DD90" s="3">
        <v>0</v>
      </c>
      <c r="DE90" s="3">
        <v>0</v>
      </c>
      <c r="DF90" s="3">
        <v>0</v>
      </c>
      <c r="DG90" s="3">
        <v>0</v>
      </c>
      <c r="DH90" s="31">
        <v>0</v>
      </c>
    </row>
    <row r="91" spans="5:112" x14ac:dyDescent="0.25">
      <c r="E91" s="29" t="s">
        <v>104</v>
      </c>
      <c r="F91" s="19"/>
      <c r="G91" s="23">
        <v>1</v>
      </c>
      <c r="H91" s="15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1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3">
        <v>0</v>
      </c>
      <c r="CT91" s="3">
        <v>0</v>
      </c>
      <c r="CU91" s="3">
        <v>0</v>
      </c>
      <c r="CV91" s="3">
        <v>0</v>
      </c>
      <c r="CW91" s="3">
        <v>0</v>
      </c>
      <c r="CX91" s="3">
        <v>0</v>
      </c>
      <c r="CY91" s="3">
        <v>0</v>
      </c>
      <c r="CZ91" s="3">
        <v>0</v>
      </c>
      <c r="DA91" s="3">
        <v>0</v>
      </c>
      <c r="DB91" s="3">
        <v>0</v>
      </c>
      <c r="DC91" s="3">
        <v>0</v>
      </c>
      <c r="DD91" s="3">
        <v>0</v>
      </c>
      <c r="DE91" s="3">
        <v>0</v>
      </c>
      <c r="DF91" s="3">
        <v>0</v>
      </c>
      <c r="DG91" s="3">
        <v>0</v>
      </c>
      <c r="DH91" s="31">
        <v>0</v>
      </c>
    </row>
    <row r="92" spans="5:112" x14ac:dyDescent="0.25">
      <c r="E92" s="29" t="s">
        <v>105</v>
      </c>
      <c r="F92" s="19"/>
      <c r="G92" s="23">
        <v>1</v>
      </c>
      <c r="H92" s="15">
        <v>1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0</v>
      </c>
      <c r="BI92" s="3">
        <v>0</v>
      </c>
      <c r="BJ92" s="3">
        <v>0</v>
      </c>
      <c r="BK92" s="3">
        <v>0</v>
      </c>
      <c r="BL92" s="3">
        <v>0</v>
      </c>
      <c r="BM92" s="3">
        <v>0</v>
      </c>
      <c r="BN92" s="3">
        <v>0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0</v>
      </c>
      <c r="BW92" s="3">
        <v>0</v>
      </c>
      <c r="BX92" s="3">
        <v>0</v>
      </c>
      <c r="BY92" s="3">
        <v>0</v>
      </c>
      <c r="BZ92" s="3">
        <v>0</v>
      </c>
      <c r="CA92" s="3">
        <v>0</v>
      </c>
      <c r="CB92" s="3">
        <v>0</v>
      </c>
      <c r="CC92" s="3">
        <v>0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3">
        <v>0</v>
      </c>
      <c r="CT92" s="3">
        <v>0</v>
      </c>
      <c r="CU92" s="3">
        <v>0</v>
      </c>
      <c r="CV92" s="3">
        <v>0</v>
      </c>
      <c r="CW92" s="3">
        <v>0</v>
      </c>
      <c r="CX92" s="3">
        <v>0</v>
      </c>
      <c r="CY92" s="3">
        <v>0</v>
      </c>
      <c r="CZ92" s="3">
        <v>0</v>
      </c>
      <c r="DA92" s="3">
        <v>0</v>
      </c>
      <c r="DB92" s="3">
        <v>0</v>
      </c>
      <c r="DC92" s="3">
        <v>0</v>
      </c>
      <c r="DD92" s="3">
        <v>0</v>
      </c>
      <c r="DE92" s="3">
        <v>0</v>
      </c>
      <c r="DF92" s="3">
        <v>0</v>
      </c>
      <c r="DG92" s="3">
        <v>0</v>
      </c>
      <c r="DH92" s="31">
        <v>0</v>
      </c>
    </row>
    <row r="93" spans="5:112" x14ac:dyDescent="0.25">
      <c r="E93" s="29" t="s">
        <v>106</v>
      </c>
      <c r="F93" s="19"/>
      <c r="G93" s="23">
        <v>1</v>
      </c>
      <c r="H93" s="15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1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3">
        <v>0</v>
      </c>
      <c r="CT93" s="3">
        <v>0</v>
      </c>
      <c r="CU93" s="3">
        <v>0</v>
      </c>
      <c r="CV93" s="3">
        <v>0</v>
      </c>
      <c r="CW93" s="3">
        <v>0</v>
      </c>
      <c r="CX93" s="3">
        <v>0</v>
      </c>
      <c r="CY93" s="3">
        <v>0</v>
      </c>
      <c r="CZ93" s="3">
        <v>0</v>
      </c>
      <c r="DA93" s="3">
        <v>0</v>
      </c>
      <c r="DB93" s="3">
        <v>0</v>
      </c>
      <c r="DC93" s="3">
        <v>0</v>
      </c>
      <c r="DD93" s="3">
        <v>0</v>
      </c>
      <c r="DE93" s="3">
        <v>0</v>
      </c>
      <c r="DF93" s="3">
        <v>0</v>
      </c>
      <c r="DG93" s="3">
        <v>0</v>
      </c>
      <c r="DH93" s="31">
        <v>0</v>
      </c>
    </row>
    <row r="94" spans="5:112" x14ac:dyDescent="0.25">
      <c r="E94" s="29" t="s">
        <v>107</v>
      </c>
      <c r="F94" s="19"/>
      <c r="G94" s="23">
        <v>3</v>
      </c>
      <c r="H94" s="15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1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1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0</v>
      </c>
      <c r="BI94" s="3">
        <v>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1</v>
      </c>
      <c r="CR94" s="3">
        <v>0</v>
      </c>
      <c r="CS94" s="3">
        <v>0</v>
      </c>
      <c r="CT94" s="3">
        <v>0</v>
      </c>
      <c r="CU94" s="3">
        <v>0</v>
      </c>
      <c r="CV94" s="3">
        <v>0</v>
      </c>
      <c r="CW94" s="3">
        <v>0</v>
      </c>
      <c r="CX94" s="3">
        <v>0</v>
      </c>
      <c r="CY94" s="3">
        <v>0</v>
      </c>
      <c r="CZ94" s="3">
        <v>0</v>
      </c>
      <c r="DA94" s="3">
        <v>0</v>
      </c>
      <c r="DB94" s="3">
        <v>0</v>
      </c>
      <c r="DC94" s="3">
        <v>0</v>
      </c>
      <c r="DD94" s="3">
        <v>0</v>
      </c>
      <c r="DE94" s="3">
        <v>0</v>
      </c>
      <c r="DF94" s="3">
        <v>0</v>
      </c>
      <c r="DG94" s="3">
        <v>0</v>
      </c>
      <c r="DH94" s="31">
        <v>0</v>
      </c>
    </row>
    <row r="95" spans="5:112" x14ac:dyDescent="0.25">
      <c r="E95" s="29" t="s">
        <v>108</v>
      </c>
      <c r="F95" s="19"/>
      <c r="G95" s="23">
        <v>2</v>
      </c>
      <c r="H95" s="15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0</v>
      </c>
      <c r="BI95" s="3">
        <v>0</v>
      </c>
      <c r="BJ95" s="3">
        <v>0</v>
      </c>
      <c r="BK95" s="3">
        <v>0</v>
      </c>
      <c r="BL95" s="3">
        <v>0</v>
      </c>
      <c r="BM95" s="3">
        <v>0</v>
      </c>
      <c r="BN95" s="3">
        <v>0</v>
      </c>
      <c r="BO95" s="3">
        <v>0</v>
      </c>
      <c r="BP95" s="3">
        <v>0</v>
      </c>
      <c r="BQ95" s="3">
        <v>0</v>
      </c>
      <c r="BR95" s="3">
        <v>0</v>
      </c>
      <c r="BS95" s="3">
        <v>0</v>
      </c>
      <c r="BT95" s="3">
        <v>0</v>
      </c>
      <c r="BU95" s="3">
        <v>0</v>
      </c>
      <c r="BV95" s="3">
        <v>0</v>
      </c>
      <c r="BW95" s="3">
        <v>0</v>
      </c>
      <c r="BX95" s="3">
        <v>0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0</v>
      </c>
      <c r="CE95" s="3">
        <v>0</v>
      </c>
      <c r="CF95" s="3">
        <v>0</v>
      </c>
      <c r="CG95" s="3">
        <v>0</v>
      </c>
      <c r="CH95" s="3">
        <v>0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2</v>
      </c>
      <c r="CR95" s="3">
        <v>0</v>
      </c>
      <c r="CS95" s="3">
        <v>0</v>
      </c>
      <c r="CT95" s="3">
        <v>0</v>
      </c>
      <c r="CU95" s="3">
        <v>0</v>
      </c>
      <c r="CV95" s="3">
        <v>0</v>
      </c>
      <c r="CW95" s="3">
        <v>0</v>
      </c>
      <c r="CX95" s="3">
        <v>0</v>
      </c>
      <c r="CY95" s="3">
        <v>0</v>
      </c>
      <c r="CZ95" s="3">
        <v>0</v>
      </c>
      <c r="DA95" s="3">
        <v>0</v>
      </c>
      <c r="DB95" s="3">
        <v>0</v>
      </c>
      <c r="DC95" s="3">
        <v>0</v>
      </c>
      <c r="DD95" s="3">
        <v>0</v>
      </c>
      <c r="DE95" s="3">
        <v>0</v>
      </c>
      <c r="DF95" s="3">
        <v>0</v>
      </c>
      <c r="DG95" s="3">
        <v>0</v>
      </c>
      <c r="DH95" s="31">
        <v>0</v>
      </c>
    </row>
    <row r="96" spans="5:112" x14ac:dyDescent="0.25">
      <c r="E96" s="29" t="s">
        <v>109</v>
      </c>
      <c r="F96" s="19"/>
      <c r="G96" s="23">
        <v>2</v>
      </c>
      <c r="H96" s="15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1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0</v>
      </c>
      <c r="BI96" s="3">
        <v>0</v>
      </c>
      <c r="BJ96" s="3">
        <v>0</v>
      </c>
      <c r="BK96" s="3">
        <v>0</v>
      </c>
      <c r="BL96" s="3">
        <v>0</v>
      </c>
      <c r="BM96" s="3">
        <v>0</v>
      </c>
      <c r="BN96" s="3">
        <v>0</v>
      </c>
      <c r="BO96" s="3">
        <v>0</v>
      </c>
      <c r="BP96" s="3">
        <v>0</v>
      </c>
      <c r="BQ96" s="3">
        <v>0</v>
      </c>
      <c r="BR96" s="3">
        <v>0</v>
      </c>
      <c r="BS96" s="3">
        <v>0</v>
      </c>
      <c r="BT96" s="3">
        <v>0</v>
      </c>
      <c r="BU96" s="3">
        <v>0</v>
      </c>
      <c r="BV96" s="3">
        <v>0</v>
      </c>
      <c r="BW96" s="3">
        <v>0</v>
      </c>
      <c r="BX96" s="3">
        <v>0</v>
      </c>
      <c r="BY96" s="3">
        <v>0</v>
      </c>
      <c r="BZ96" s="3">
        <v>0</v>
      </c>
      <c r="CA96" s="3">
        <v>0</v>
      </c>
      <c r="CB96" s="3">
        <v>0</v>
      </c>
      <c r="CC96" s="3">
        <v>0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3">
        <v>0</v>
      </c>
      <c r="CT96" s="3">
        <v>1</v>
      </c>
      <c r="CU96" s="3">
        <v>0</v>
      </c>
      <c r="CV96" s="3">
        <v>0</v>
      </c>
      <c r="CW96" s="3">
        <v>0</v>
      </c>
      <c r="CX96" s="3">
        <v>0</v>
      </c>
      <c r="CY96" s="3">
        <v>0</v>
      </c>
      <c r="CZ96" s="3">
        <v>0</v>
      </c>
      <c r="DA96" s="3">
        <v>0</v>
      </c>
      <c r="DB96" s="3">
        <v>0</v>
      </c>
      <c r="DC96" s="3">
        <v>0</v>
      </c>
      <c r="DD96" s="3">
        <v>0</v>
      </c>
      <c r="DE96" s="3">
        <v>0</v>
      </c>
      <c r="DF96" s="3">
        <v>0</v>
      </c>
      <c r="DG96" s="3">
        <v>0</v>
      </c>
      <c r="DH96" s="31">
        <v>0</v>
      </c>
    </row>
    <row r="97" spans="5:112" x14ac:dyDescent="0.25">
      <c r="E97" s="29" t="s">
        <v>110</v>
      </c>
      <c r="F97" s="19"/>
      <c r="G97" s="23">
        <v>1</v>
      </c>
      <c r="H97" s="15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1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3">
        <v>0</v>
      </c>
      <c r="CT97" s="3">
        <v>0</v>
      </c>
      <c r="CU97" s="3">
        <v>0</v>
      </c>
      <c r="CV97" s="3">
        <v>0</v>
      </c>
      <c r="CW97" s="3">
        <v>0</v>
      </c>
      <c r="CX97" s="3">
        <v>0</v>
      </c>
      <c r="CY97" s="3">
        <v>0</v>
      </c>
      <c r="CZ97" s="3">
        <v>0</v>
      </c>
      <c r="DA97" s="3">
        <v>0</v>
      </c>
      <c r="DB97" s="3">
        <v>0</v>
      </c>
      <c r="DC97" s="3">
        <v>0</v>
      </c>
      <c r="DD97" s="3">
        <v>0</v>
      </c>
      <c r="DE97" s="3">
        <v>0</v>
      </c>
      <c r="DF97" s="3">
        <v>0</v>
      </c>
      <c r="DG97" s="3">
        <v>0</v>
      </c>
      <c r="DH97" s="31">
        <v>0</v>
      </c>
    </row>
    <row r="98" spans="5:112" x14ac:dyDescent="0.25">
      <c r="E98" s="29" t="s">
        <v>111</v>
      </c>
      <c r="F98" s="19"/>
      <c r="G98" s="23">
        <v>1</v>
      </c>
      <c r="H98" s="15">
        <v>1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0</v>
      </c>
      <c r="BI98" s="3">
        <v>0</v>
      </c>
      <c r="BJ98" s="3">
        <v>0</v>
      </c>
      <c r="BK98" s="3">
        <v>0</v>
      </c>
      <c r="BL98" s="3">
        <v>0</v>
      </c>
      <c r="BM98" s="3">
        <v>0</v>
      </c>
      <c r="BN98" s="3">
        <v>0</v>
      </c>
      <c r="BO98" s="3">
        <v>0</v>
      </c>
      <c r="BP98" s="3">
        <v>0</v>
      </c>
      <c r="BQ98" s="3">
        <v>0</v>
      </c>
      <c r="BR98" s="3">
        <v>0</v>
      </c>
      <c r="BS98" s="3">
        <v>0</v>
      </c>
      <c r="BT98" s="3">
        <v>0</v>
      </c>
      <c r="BU98" s="3">
        <v>0</v>
      </c>
      <c r="BV98" s="3">
        <v>0</v>
      </c>
      <c r="BW98" s="3">
        <v>0</v>
      </c>
      <c r="BX98" s="3">
        <v>0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0</v>
      </c>
      <c r="CL98" s="3">
        <v>0</v>
      </c>
      <c r="CM98" s="3">
        <v>0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3">
        <v>0</v>
      </c>
      <c r="CT98" s="3">
        <v>0</v>
      </c>
      <c r="CU98" s="3">
        <v>0</v>
      </c>
      <c r="CV98" s="3">
        <v>0</v>
      </c>
      <c r="CW98" s="3">
        <v>0</v>
      </c>
      <c r="CX98" s="3">
        <v>0</v>
      </c>
      <c r="CY98" s="3">
        <v>0</v>
      </c>
      <c r="CZ98" s="3">
        <v>0</v>
      </c>
      <c r="DA98" s="3">
        <v>0</v>
      </c>
      <c r="DB98" s="3">
        <v>0</v>
      </c>
      <c r="DC98" s="3">
        <v>0</v>
      </c>
      <c r="DD98" s="3">
        <v>0</v>
      </c>
      <c r="DE98" s="3">
        <v>0</v>
      </c>
      <c r="DF98" s="3">
        <v>0</v>
      </c>
      <c r="DG98" s="3">
        <v>0</v>
      </c>
      <c r="DH98" s="31">
        <v>0</v>
      </c>
    </row>
    <row r="99" spans="5:112" x14ac:dyDescent="0.25">
      <c r="E99" s="29" t="s">
        <v>112</v>
      </c>
      <c r="F99" s="19"/>
      <c r="G99" s="23">
        <v>1</v>
      </c>
      <c r="H99" s="15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1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0</v>
      </c>
      <c r="BI99" s="3">
        <v>0</v>
      </c>
      <c r="BJ99" s="3">
        <v>0</v>
      </c>
      <c r="BK99" s="3">
        <v>0</v>
      </c>
      <c r="BL99" s="3">
        <v>0</v>
      </c>
      <c r="BM99" s="3">
        <v>0</v>
      </c>
      <c r="BN99" s="3">
        <v>0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>
        <v>0</v>
      </c>
      <c r="BU99" s="3">
        <v>0</v>
      </c>
      <c r="BV99" s="3">
        <v>0</v>
      </c>
      <c r="BW99" s="3">
        <v>0</v>
      </c>
      <c r="BX99" s="3">
        <v>0</v>
      </c>
      <c r="BY99" s="3">
        <v>0</v>
      </c>
      <c r="BZ99" s="3">
        <v>0</v>
      </c>
      <c r="CA99" s="3">
        <v>0</v>
      </c>
      <c r="CB99" s="3">
        <v>0</v>
      </c>
      <c r="CC99" s="3">
        <v>0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3">
        <v>0</v>
      </c>
      <c r="CT99" s="3">
        <v>0</v>
      </c>
      <c r="CU99" s="3">
        <v>0</v>
      </c>
      <c r="CV99" s="3">
        <v>0</v>
      </c>
      <c r="CW99" s="3">
        <v>0</v>
      </c>
      <c r="CX99" s="3">
        <v>0</v>
      </c>
      <c r="CY99" s="3">
        <v>0</v>
      </c>
      <c r="CZ99" s="3">
        <v>0</v>
      </c>
      <c r="DA99" s="3">
        <v>0</v>
      </c>
      <c r="DB99" s="3">
        <v>0</v>
      </c>
      <c r="DC99" s="3">
        <v>0</v>
      </c>
      <c r="DD99" s="3">
        <v>0</v>
      </c>
      <c r="DE99" s="3">
        <v>0</v>
      </c>
      <c r="DF99" s="3">
        <v>0</v>
      </c>
      <c r="DG99" s="3">
        <v>0</v>
      </c>
      <c r="DH99" s="31">
        <v>0</v>
      </c>
    </row>
    <row r="100" spans="5:112" x14ac:dyDescent="0.25">
      <c r="E100" s="29" t="s">
        <v>113</v>
      </c>
      <c r="F100" s="19"/>
      <c r="G100" s="23">
        <v>5</v>
      </c>
      <c r="H100" s="15">
        <v>0</v>
      </c>
      <c r="I100" s="3">
        <v>1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1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1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1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3">
        <v>0</v>
      </c>
      <c r="CT100" s="3">
        <v>0</v>
      </c>
      <c r="CU100" s="3">
        <v>0</v>
      </c>
      <c r="CV100" s="3">
        <v>0</v>
      </c>
      <c r="CW100" s="3">
        <v>0</v>
      </c>
      <c r="CX100" s="3">
        <v>0</v>
      </c>
      <c r="CY100" s="3">
        <v>0</v>
      </c>
      <c r="CZ100" s="3">
        <v>0</v>
      </c>
      <c r="DA100" s="3">
        <v>0</v>
      </c>
      <c r="DB100" s="3">
        <v>0</v>
      </c>
      <c r="DC100" s="3">
        <v>0</v>
      </c>
      <c r="DD100" s="3">
        <v>0</v>
      </c>
      <c r="DE100" s="3">
        <v>0</v>
      </c>
      <c r="DF100" s="3">
        <v>0</v>
      </c>
      <c r="DG100" s="3">
        <v>0</v>
      </c>
      <c r="DH100" s="31">
        <v>0</v>
      </c>
    </row>
    <row r="101" spans="5:112" x14ac:dyDescent="0.25">
      <c r="E101" s="29" t="s">
        <v>114</v>
      </c>
      <c r="F101" s="19"/>
      <c r="G101" s="23">
        <v>1</v>
      </c>
      <c r="H101" s="15">
        <v>1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0</v>
      </c>
      <c r="BI101" s="3">
        <v>0</v>
      </c>
      <c r="BJ101" s="3">
        <v>0</v>
      </c>
      <c r="BK101" s="3">
        <v>0</v>
      </c>
      <c r="BL101" s="3">
        <v>0</v>
      </c>
      <c r="BM101" s="3">
        <v>0</v>
      </c>
      <c r="BN101" s="3">
        <v>0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3">
        <v>0</v>
      </c>
      <c r="CT101" s="3">
        <v>0</v>
      </c>
      <c r="CU101" s="3">
        <v>0</v>
      </c>
      <c r="CV101" s="3">
        <v>0</v>
      </c>
      <c r="CW101" s="3">
        <v>0</v>
      </c>
      <c r="CX101" s="3">
        <v>0</v>
      </c>
      <c r="CY101" s="3">
        <v>0</v>
      </c>
      <c r="CZ101" s="3">
        <v>0</v>
      </c>
      <c r="DA101" s="3">
        <v>0</v>
      </c>
      <c r="DB101" s="3">
        <v>0</v>
      </c>
      <c r="DC101" s="3">
        <v>0</v>
      </c>
      <c r="DD101" s="3">
        <v>0</v>
      </c>
      <c r="DE101" s="3">
        <v>0</v>
      </c>
      <c r="DF101" s="3">
        <v>0</v>
      </c>
      <c r="DG101" s="3">
        <v>0</v>
      </c>
      <c r="DH101" s="31">
        <v>0</v>
      </c>
    </row>
    <row r="102" spans="5:112" x14ac:dyDescent="0.25">
      <c r="E102" s="29" t="s">
        <v>115</v>
      </c>
      <c r="F102" s="19"/>
      <c r="G102" s="23">
        <v>1</v>
      </c>
      <c r="H102" s="15">
        <v>0</v>
      </c>
      <c r="I102" s="3">
        <v>1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0</v>
      </c>
      <c r="BI102" s="3">
        <v>0</v>
      </c>
      <c r="BJ102" s="3">
        <v>0</v>
      </c>
      <c r="BK102" s="3">
        <v>0</v>
      </c>
      <c r="BL102" s="3">
        <v>0</v>
      </c>
      <c r="BM102" s="3">
        <v>0</v>
      </c>
      <c r="BN102" s="3">
        <v>0</v>
      </c>
      <c r="BO102" s="3">
        <v>0</v>
      </c>
      <c r="BP102" s="3">
        <v>0</v>
      </c>
      <c r="BQ102" s="3">
        <v>0</v>
      </c>
      <c r="BR102" s="3">
        <v>0</v>
      </c>
      <c r="BS102" s="3">
        <v>0</v>
      </c>
      <c r="BT102" s="3">
        <v>0</v>
      </c>
      <c r="BU102" s="3">
        <v>0</v>
      </c>
      <c r="BV102" s="3">
        <v>0</v>
      </c>
      <c r="BW102" s="3">
        <v>0</v>
      </c>
      <c r="BX102" s="3">
        <v>0</v>
      </c>
      <c r="BY102" s="3">
        <v>0</v>
      </c>
      <c r="BZ102" s="3">
        <v>0</v>
      </c>
      <c r="CA102" s="3">
        <v>0</v>
      </c>
      <c r="CB102" s="3">
        <v>0</v>
      </c>
      <c r="CC102" s="3">
        <v>0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3">
        <v>0</v>
      </c>
      <c r="CT102" s="3">
        <v>0</v>
      </c>
      <c r="CU102" s="3">
        <v>0</v>
      </c>
      <c r="CV102" s="3">
        <v>0</v>
      </c>
      <c r="CW102" s="3">
        <v>0</v>
      </c>
      <c r="CX102" s="3">
        <v>0</v>
      </c>
      <c r="CY102" s="3">
        <v>0</v>
      </c>
      <c r="CZ102" s="3">
        <v>0</v>
      </c>
      <c r="DA102" s="3">
        <v>0</v>
      </c>
      <c r="DB102" s="3">
        <v>0</v>
      </c>
      <c r="DC102" s="3">
        <v>0</v>
      </c>
      <c r="DD102" s="3">
        <v>0</v>
      </c>
      <c r="DE102" s="3">
        <v>0</v>
      </c>
      <c r="DF102" s="3">
        <v>0</v>
      </c>
      <c r="DG102" s="3">
        <v>0</v>
      </c>
      <c r="DH102" s="31">
        <v>0</v>
      </c>
    </row>
    <row r="103" spans="5:112" x14ac:dyDescent="0.25">
      <c r="E103" s="29" t="s">
        <v>116</v>
      </c>
      <c r="F103" s="19"/>
      <c r="G103" s="23">
        <v>3</v>
      </c>
      <c r="H103" s="15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1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2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0</v>
      </c>
      <c r="BI103" s="3">
        <v>0</v>
      </c>
      <c r="BJ103" s="3">
        <v>0</v>
      </c>
      <c r="BK103" s="3">
        <v>0</v>
      </c>
      <c r="BL103" s="3">
        <v>0</v>
      </c>
      <c r="BM103" s="3">
        <v>0</v>
      </c>
      <c r="BN103" s="3">
        <v>0</v>
      </c>
      <c r="BO103" s="3">
        <v>0</v>
      </c>
      <c r="BP103" s="3">
        <v>0</v>
      </c>
      <c r="BQ103" s="3">
        <v>0</v>
      </c>
      <c r="BR103" s="3">
        <v>0</v>
      </c>
      <c r="BS103" s="3">
        <v>0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3">
        <v>0</v>
      </c>
      <c r="CT103" s="3">
        <v>0</v>
      </c>
      <c r="CU103" s="3">
        <v>0</v>
      </c>
      <c r="CV103" s="3">
        <v>0</v>
      </c>
      <c r="CW103" s="3">
        <v>0</v>
      </c>
      <c r="CX103" s="3">
        <v>0</v>
      </c>
      <c r="CY103" s="3">
        <v>0</v>
      </c>
      <c r="CZ103" s="3">
        <v>0</v>
      </c>
      <c r="DA103" s="3">
        <v>0</v>
      </c>
      <c r="DB103" s="3">
        <v>0</v>
      </c>
      <c r="DC103" s="3">
        <v>0</v>
      </c>
      <c r="DD103" s="3">
        <v>0</v>
      </c>
      <c r="DE103" s="3">
        <v>0</v>
      </c>
      <c r="DF103" s="3">
        <v>0</v>
      </c>
      <c r="DG103" s="3">
        <v>0</v>
      </c>
      <c r="DH103" s="31">
        <v>0</v>
      </c>
    </row>
    <row r="104" spans="5:112" x14ac:dyDescent="0.25">
      <c r="E104" s="29" t="s">
        <v>117</v>
      </c>
      <c r="F104" s="19"/>
      <c r="G104" s="23">
        <v>1</v>
      </c>
      <c r="H104" s="15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1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0</v>
      </c>
      <c r="BI104" s="3">
        <v>0</v>
      </c>
      <c r="BJ104" s="3">
        <v>0</v>
      </c>
      <c r="BK104" s="3">
        <v>0</v>
      </c>
      <c r="BL104" s="3">
        <v>0</v>
      </c>
      <c r="BM104" s="3">
        <v>0</v>
      </c>
      <c r="BN104" s="3">
        <v>0</v>
      </c>
      <c r="BO104" s="3">
        <v>0</v>
      </c>
      <c r="BP104" s="3">
        <v>0</v>
      </c>
      <c r="BQ104" s="3">
        <v>0</v>
      </c>
      <c r="BR104" s="3">
        <v>0</v>
      </c>
      <c r="BS104" s="3">
        <v>0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3">
        <v>0</v>
      </c>
      <c r="CT104" s="3">
        <v>0</v>
      </c>
      <c r="CU104" s="3">
        <v>0</v>
      </c>
      <c r="CV104" s="3">
        <v>0</v>
      </c>
      <c r="CW104" s="3">
        <v>0</v>
      </c>
      <c r="CX104" s="3">
        <v>0</v>
      </c>
      <c r="CY104" s="3">
        <v>0</v>
      </c>
      <c r="CZ104" s="3">
        <v>0</v>
      </c>
      <c r="DA104" s="3">
        <v>0</v>
      </c>
      <c r="DB104" s="3">
        <v>0</v>
      </c>
      <c r="DC104" s="3">
        <v>0</v>
      </c>
      <c r="DD104" s="3">
        <v>0</v>
      </c>
      <c r="DE104" s="3">
        <v>0</v>
      </c>
      <c r="DF104" s="3">
        <v>0</v>
      </c>
      <c r="DG104" s="3">
        <v>0</v>
      </c>
      <c r="DH104" s="31">
        <v>0</v>
      </c>
    </row>
    <row r="105" spans="5:112" x14ac:dyDescent="0.25">
      <c r="E105" s="29" t="s">
        <v>118</v>
      </c>
      <c r="F105" s="19"/>
      <c r="G105" s="23">
        <v>1</v>
      </c>
      <c r="H105" s="15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1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0</v>
      </c>
      <c r="BI105" s="3">
        <v>0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3">
        <v>0</v>
      </c>
      <c r="CT105" s="3">
        <v>0</v>
      </c>
      <c r="CU105" s="3">
        <v>0</v>
      </c>
      <c r="CV105" s="3">
        <v>0</v>
      </c>
      <c r="CW105" s="3">
        <v>0</v>
      </c>
      <c r="CX105" s="3">
        <v>0</v>
      </c>
      <c r="CY105" s="3">
        <v>0</v>
      </c>
      <c r="CZ105" s="3">
        <v>0</v>
      </c>
      <c r="DA105" s="3">
        <v>0</v>
      </c>
      <c r="DB105" s="3">
        <v>0</v>
      </c>
      <c r="DC105" s="3">
        <v>0</v>
      </c>
      <c r="DD105" s="3">
        <v>0</v>
      </c>
      <c r="DE105" s="3">
        <v>0</v>
      </c>
      <c r="DF105" s="3">
        <v>0</v>
      </c>
      <c r="DG105" s="3">
        <v>0</v>
      </c>
      <c r="DH105" s="31">
        <v>0</v>
      </c>
    </row>
    <row r="106" spans="5:112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0</v>
      </c>
      <c r="BK106" s="3">
        <v>0</v>
      </c>
      <c r="BL106" s="3">
        <v>0</v>
      </c>
      <c r="BM106" s="3">
        <v>0</v>
      </c>
      <c r="BN106" s="3">
        <v>0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3">
        <v>0</v>
      </c>
      <c r="CT106" s="3">
        <v>0</v>
      </c>
      <c r="CU106" s="3">
        <v>0</v>
      </c>
      <c r="CV106" s="3">
        <v>0</v>
      </c>
      <c r="CW106" s="3">
        <v>0</v>
      </c>
      <c r="CX106" s="3">
        <v>0</v>
      </c>
      <c r="CY106" s="3">
        <v>0</v>
      </c>
      <c r="CZ106" s="3">
        <v>0</v>
      </c>
      <c r="DA106" s="3">
        <v>0</v>
      </c>
      <c r="DB106" s="3">
        <v>0</v>
      </c>
      <c r="DC106" s="3">
        <v>0</v>
      </c>
      <c r="DD106" s="3">
        <v>0</v>
      </c>
      <c r="DE106" s="3">
        <v>0</v>
      </c>
      <c r="DF106" s="3">
        <v>0</v>
      </c>
      <c r="DG106" s="3">
        <v>0</v>
      </c>
      <c r="DH106" s="31">
        <v>0</v>
      </c>
    </row>
    <row r="107" spans="5:112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0</v>
      </c>
      <c r="BI107" s="3">
        <v>0</v>
      </c>
      <c r="BJ107" s="3">
        <v>0</v>
      </c>
      <c r="BK107" s="3">
        <v>0</v>
      </c>
      <c r="BL107" s="3">
        <v>0</v>
      </c>
      <c r="BM107" s="3">
        <v>0</v>
      </c>
      <c r="BN107" s="3">
        <v>0</v>
      </c>
      <c r="BO107" s="3">
        <v>0</v>
      </c>
      <c r="BP107" s="3">
        <v>0</v>
      </c>
      <c r="BQ107" s="3">
        <v>0</v>
      </c>
      <c r="BR107" s="3">
        <v>0</v>
      </c>
      <c r="BS107" s="3">
        <v>0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3">
        <v>0</v>
      </c>
      <c r="CT107" s="3">
        <v>0</v>
      </c>
      <c r="CU107" s="3">
        <v>0</v>
      </c>
      <c r="CV107" s="3">
        <v>0</v>
      </c>
      <c r="CW107" s="3">
        <v>0</v>
      </c>
      <c r="CX107" s="3">
        <v>0</v>
      </c>
      <c r="CY107" s="3">
        <v>0</v>
      </c>
      <c r="CZ107" s="3">
        <v>0</v>
      </c>
      <c r="DA107" s="3">
        <v>0</v>
      </c>
      <c r="DB107" s="3">
        <v>0</v>
      </c>
      <c r="DC107" s="3">
        <v>0</v>
      </c>
      <c r="DD107" s="3">
        <v>0</v>
      </c>
      <c r="DE107" s="3">
        <v>0</v>
      </c>
      <c r="DF107" s="3">
        <v>0</v>
      </c>
      <c r="DG107" s="3">
        <v>0</v>
      </c>
      <c r="DH107" s="31">
        <v>0</v>
      </c>
    </row>
    <row r="108" spans="5:112" x14ac:dyDescent="0.25">
      <c r="E108" s="29" t="s">
        <v>121</v>
      </c>
      <c r="F108" s="19"/>
      <c r="G108" s="23">
        <v>2</v>
      </c>
      <c r="H108" s="15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1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1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0</v>
      </c>
      <c r="BI108" s="3">
        <v>0</v>
      </c>
      <c r="BJ108" s="3">
        <v>0</v>
      </c>
      <c r="BK108" s="3">
        <v>0</v>
      </c>
      <c r="BL108" s="3">
        <v>0</v>
      </c>
      <c r="BM108" s="3">
        <v>0</v>
      </c>
      <c r="BN108" s="3">
        <v>0</v>
      </c>
      <c r="BO108" s="3">
        <v>0</v>
      </c>
      <c r="BP108" s="3">
        <v>0</v>
      </c>
      <c r="BQ108" s="3">
        <v>0</v>
      </c>
      <c r="BR108" s="3">
        <v>0</v>
      </c>
      <c r="BS108" s="3">
        <v>0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3">
        <v>0</v>
      </c>
      <c r="CT108" s="3">
        <v>0</v>
      </c>
      <c r="CU108" s="3">
        <v>0</v>
      </c>
      <c r="CV108" s="3">
        <v>0</v>
      </c>
      <c r="CW108" s="3">
        <v>0</v>
      </c>
      <c r="CX108" s="3">
        <v>0</v>
      </c>
      <c r="CY108" s="3">
        <v>0</v>
      </c>
      <c r="CZ108" s="3">
        <v>0</v>
      </c>
      <c r="DA108" s="3">
        <v>0</v>
      </c>
      <c r="DB108" s="3">
        <v>0</v>
      </c>
      <c r="DC108" s="3">
        <v>0</v>
      </c>
      <c r="DD108" s="3">
        <v>0</v>
      </c>
      <c r="DE108" s="3">
        <v>0</v>
      </c>
      <c r="DF108" s="3">
        <v>0</v>
      </c>
      <c r="DG108" s="3">
        <v>0</v>
      </c>
      <c r="DH108" s="31">
        <v>0</v>
      </c>
    </row>
    <row r="109" spans="5:112" x14ac:dyDescent="0.25">
      <c r="E109" s="29" t="s">
        <v>122</v>
      </c>
      <c r="F109" s="19"/>
      <c r="G109" s="23">
        <v>1</v>
      </c>
      <c r="H109" s="15">
        <v>1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0</v>
      </c>
      <c r="BI109" s="3">
        <v>0</v>
      </c>
      <c r="BJ109" s="3">
        <v>0</v>
      </c>
      <c r="BK109" s="3">
        <v>0</v>
      </c>
      <c r="BL109" s="3">
        <v>0</v>
      </c>
      <c r="BM109" s="3">
        <v>0</v>
      </c>
      <c r="BN109" s="3">
        <v>0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3">
        <v>0</v>
      </c>
      <c r="CT109" s="3">
        <v>0</v>
      </c>
      <c r="CU109" s="3">
        <v>0</v>
      </c>
      <c r="CV109" s="3">
        <v>0</v>
      </c>
      <c r="CW109" s="3">
        <v>0</v>
      </c>
      <c r="CX109" s="3">
        <v>0</v>
      </c>
      <c r="CY109" s="3">
        <v>0</v>
      </c>
      <c r="CZ109" s="3">
        <v>0</v>
      </c>
      <c r="DA109" s="3">
        <v>0</v>
      </c>
      <c r="DB109" s="3">
        <v>0</v>
      </c>
      <c r="DC109" s="3">
        <v>0</v>
      </c>
      <c r="DD109" s="3">
        <v>0</v>
      </c>
      <c r="DE109" s="3">
        <v>0</v>
      </c>
      <c r="DF109" s="3">
        <v>0</v>
      </c>
      <c r="DG109" s="3">
        <v>0</v>
      </c>
      <c r="DH109" s="31">
        <v>0</v>
      </c>
    </row>
    <row r="110" spans="5:112" x14ac:dyDescent="0.25">
      <c r="E110" s="29" t="s">
        <v>123</v>
      </c>
      <c r="F110" s="19"/>
      <c r="G110" s="23">
        <v>2</v>
      </c>
      <c r="H110" s="15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1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0</v>
      </c>
      <c r="BI110" s="3">
        <v>0</v>
      </c>
      <c r="BJ110" s="3">
        <v>0</v>
      </c>
      <c r="BK110" s="3">
        <v>0</v>
      </c>
      <c r="BL110" s="3">
        <v>0</v>
      </c>
      <c r="BM110" s="3">
        <v>0</v>
      </c>
      <c r="BN110" s="3">
        <v>0</v>
      </c>
      <c r="BO110" s="3">
        <v>0</v>
      </c>
      <c r="BP110" s="3">
        <v>0</v>
      </c>
      <c r="BQ110" s="3">
        <v>0</v>
      </c>
      <c r="BR110" s="3">
        <v>0</v>
      </c>
      <c r="BS110" s="3">
        <v>0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3">
        <v>0</v>
      </c>
      <c r="CT110" s="3">
        <v>0</v>
      </c>
      <c r="CU110" s="3">
        <v>0</v>
      </c>
      <c r="CV110" s="3">
        <v>0</v>
      </c>
      <c r="CW110" s="3">
        <v>0</v>
      </c>
      <c r="CX110" s="3">
        <v>0</v>
      </c>
      <c r="CY110" s="3">
        <v>0</v>
      </c>
      <c r="CZ110" s="3">
        <v>0</v>
      </c>
      <c r="DA110" s="3">
        <v>0</v>
      </c>
      <c r="DB110" s="3">
        <v>0</v>
      </c>
      <c r="DC110" s="3">
        <v>0</v>
      </c>
      <c r="DD110" s="3">
        <v>0</v>
      </c>
      <c r="DE110" s="3">
        <v>0</v>
      </c>
      <c r="DF110" s="3">
        <v>0</v>
      </c>
      <c r="DG110" s="3">
        <v>1</v>
      </c>
      <c r="DH110" s="31">
        <v>0</v>
      </c>
    </row>
    <row r="111" spans="5:112" x14ac:dyDescent="0.25">
      <c r="E111" s="29" t="s">
        <v>124</v>
      </c>
      <c r="F111" s="19"/>
      <c r="G111" s="23">
        <v>10</v>
      </c>
      <c r="H111" s="15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3</v>
      </c>
      <c r="Q111" s="3">
        <v>1</v>
      </c>
      <c r="R111" s="3">
        <v>2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2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3">
        <v>0</v>
      </c>
      <c r="CT111" s="3">
        <v>0</v>
      </c>
      <c r="CU111" s="3">
        <v>0</v>
      </c>
      <c r="CV111" s="3">
        <v>0</v>
      </c>
      <c r="CW111" s="3">
        <v>0</v>
      </c>
      <c r="CX111" s="3">
        <v>0</v>
      </c>
      <c r="CY111" s="3">
        <v>0</v>
      </c>
      <c r="CZ111" s="3">
        <v>0</v>
      </c>
      <c r="DA111" s="3">
        <v>0</v>
      </c>
      <c r="DB111" s="3">
        <v>0</v>
      </c>
      <c r="DC111" s="3">
        <v>0</v>
      </c>
      <c r="DD111" s="3">
        <v>0</v>
      </c>
      <c r="DE111" s="3">
        <v>0</v>
      </c>
      <c r="DF111" s="3">
        <v>0</v>
      </c>
      <c r="DG111" s="3">
        <v>1</v>
      </c>
      <c r="DH111" s="31">
        <v>1</v>
      </c>
    </row>
    <row r="112" spans="5:112" x14ac:dyDescent="0.25">
      <c r="E112" s="29" t="s">
        <v>125</v>
      </c>
      <c r="F112" s="19"/>
      <c r="G112" s="23">
        <v>2</v>
      </c>
      <c r="H112" s="15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1</v>
      </c>
      <c r="Q112" s="3">
        <v>0</v>
      </c>
      <c r="R112" s="3">
        <v>1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3">
        <v>0</v>
      </c>
      <c r="CT112" s="3">
        <v>0</v>
      </c>
      <c r="CU112" s="3">
        <v>0</v>
      </c>
      <c r="CV112" s="3">
        <v>0</v>
      </c>
      <c r="CW112" s="3">
        <v>0</v>
      </c>
      <c r="CX112" s="3">
        <v>0</v>
      </c>
      <c r="CY112" s="3">
        <v>0</v>
      </c>
      <c r="CZ112" s="3">
        <v>0</v>
      </c>
      <c r="DA112" s="3">
        <v>0</v>
      </c>
      <c r="DB112" s="3">
        <v>0</v>
      </c>
      <c r="DC112" s="3">
        <v>0</v>
      </c>
      <c r="DD112" s="3">
        <v>0</v>
      </c>
      <c r="DE112" s="3">
        <v>0</v>
      </c>
      <c r="DF112" s="3">
        <v>0</v>
      </c>
      <c r="DG112" s="3">
        <v>0</v>
      </c>
      <c r="DH112" s="31">
        <v>0</v>
      </c>
    </row>
    <row r="113" spans="5:112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0</v>
      </c>
      <c r="BI113" s="3">
        <v>0</v>
      </c>
      <c r="BJ113" s="3">
        <v>0</v>
      </c>
      <c r="BK113" s="3">
        <v>0</v>
      </c>
      <c r="BL113" s="3">
        <v>0</v>
      </c>
      <c r="BM113" s="3">
        <v>0</v>
      </c>
      <c r="BN113" s="3">
        <v>0</v>
      </c>
      <c r="BO113" s="3">
        <v>0</v>
      </c>
      <c r="BP113" s="3">
        <v>0</v>
      </c>
      <c r="BQ113" s="3">
        <v>0</v>
      </c>
      <c r="BR113" s="3">
        <v>0</v>
      </c>
      <c r="BS113" s="3">
        <v>0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3">
        <v>0</v>
      </c>
      <c r="CT113" s="3">
        <v>0</v>
      </c>
      <c r="CU113" s="3">
        <v>0</v>
      </c>
      <c r="CV113" s="3">
        <v>0</v>
      </c>
      <c r="CW113" s="3">
        <v>0</v>
      </c>
      <c r="CX113" s="3">
        <v>0</v>
      </c>
      <c r="CY113" s="3">
        <v>0</v>
      </c>
      <c r="CZ113" s="3">
        <v>0</v>
      </c>
      <c r="DA113" s="3">
        <v>0</v>
      </c>
      <c r="DB113" s="3">
        <v>0</v>
      </c>
      <c r="DC113" s="3">
        <v>0</v>
      </c>
      <c r="DD113" s="3">
        <v>0</v>
      </c>
      <c r="DE113" s="3">
        <v>0</v>
      </c>
      <c r="DF113" s="3">
        <v>0</v>
      </c>
      <c r="DG113" s="3">
        <v>0</v>
      </c>
      <c r="DH113" s="31">
        <v>0</v>
      </c>
    </row>
    <row r="114" spans="5:112" x14ac:dyDescent="0.25">
      <c r="E114" s="29" t="s">
        <v>127</v>
      </c>
      <c r="F114" s="19"/>
      <c r="G114" s="23">
        <v>1</v>
      </c>
      <c r="H114" s="15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1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0</v>
      </c>
      <c r="BK114" s="3">
        <v>0</v>
      </c>
      <c r="BL114" s="3">
        <v>0</v>
      </c>
      <c r="BM114" s="3">
        <v>0</v>
      </c>
      <c r="BN114" s="3">
        <v>0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3">
        <v>0</v>
      </c>
      <c r="CT114" s="3">
        <v>0</v>
      </c>
      <c r="CU114" s="3">
        <v>0</v>
      </c>
      <c r="CV114" s="3">
        <v>0</v>
      </c>
      <c r="CW114" s="3">
        <v>0</v>
      </c>
      <c r="CX114" s="3">
        <v>0</v>
      </c>
      <c r="CY114" s="3">
        <v>0</v>
      </c>
      <c r="CZ114" s="3">
        <v>0</v>
      </c>
      <c r="DA114" s="3">
        <v>0</v>
      </c>
      <c r="DB114" s="3">
        <v>0</v>
      </c>
      <c r="DC114" s="3">
        <v>0</v>
      </c>
      <c r="DD114" s="3">
        <v>0</v>
      </c>
      <c r="DE114" s="3">
        <v>0</v>
      </c>
      <c r="DF114" s="3">
        <v>0</v>
      </c>
      <c r="DG114" s="3">
        <v>0</v>
      </c>
      <c r="DH114" s="31">
        <v>0</v>
      </c>
    </row>
    <row r="115" spans="5:112" x14ac:dyDescent="0.25">
      <c r="E115" s="29" t="s">
        <v>128</v>
      </c>
      <c r="F115" s="19"/>
      <c r="G115" s="23">
        <v>1</v>
      </c>
      <c r="H115" s="15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1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0</v>
      </c>
      <c r="BK115" s="3">
        <v>0</v>
      </c>
      <c r="BL115" s="3">
        <v>0</v>
      </c>
      <c r="BM115" s="3">
        <v>0</v>
      </c>
      <c r="BN115" s="3">
        <v>0</v>
      </c>
      <c r="BO115" s="3">
        <v>0</v>
      </c>
      <c r="BP115" s="3">
        <v>0</v>
      </c>
      <c r="BQ115" s="3">
        <v>0</v>
      </c>
      <c r="BR115" s="3">
        <v>0</v>
      </c>
      <c r="BS115" s="3">
        <v>0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3">
        <v>0</v>
      </c>
      <c r="CT115" s="3">
        <v>0</v>
      </c>
      <c r="CU115" s="3">
        <v>0</v>
      </c>
      <c r="CV115" s="3">
        <v>0</v>
      </c>
      <c r="CW115" s="3">
        <v>0</v>
      </c>
      <c r="CX115" s="3">
        <v>0</v>
      </c>
      <c r="CY115" s="3">
        <v>0</v>
      </c>
      <c r="CZ115" s="3">
        <v>0</v>
      </c>
      <c r="DA115" s="3">
        <v>0</v>
      </c>
      <c r="DB115" s="3">
        <v>0</v>
      </c>
      <c r="DC115" s="3">
        <v>0</v>
      </c>
      <c r="DD115" s="3">
        <v>0</v>
      </c>
      <c r="DE115" s="3">
        <v>0</v>
      </c>
      <c r="DF115" s="3">
        <v>0</v>
      </c>
      <c r="DG115" s="3">
        <v>0</v>
      </c>
      <c r="DH115" s="31">
        <v>0</v>
      </c>
    </row>
    <row r="116" spans="5:112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0</v>
      </c>
      <c r="BI116" s="3">
        <v>0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>
        <v>0</v>
      </c>
      <c r="BW116" s="3">
        <v>0</v>
      </c>
      <c r="BX116" s="3">
        <v>0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0</v>
      </c>
      <c r="CL116" s="3">
        <v>0</v>
      </c>
      <c r="CM116" s="3">
        <v>0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3">
        <v>0</v>
      </c>
      <c r="CT116" s="3">
        <v>0</v>
      </c>
      <c r="CU116" s="3">
        <v>0</v>
      </c>
      <c r="CV116" s="3">
        <v>0</v>
      </c>
      <c r="CW116" s="3">
        <v>0</v>
      </c>
      <c r="CX116" s="3">
        <v>0</v>
      </c>
      <c r="CY116" s="3">
        <v>0</v>
      </c>
      <c r="CZ116" s="3">
        <v>0</v>
      </c>
      <c r="DA116" s="3">
        <v>0</v>
      </c>
      <c r="DB116" s="3">
        <v>0</v>
      </c>
      <c r="DC116" s="3">
        <v>0</v>
      </c>
      <c r="DD116" s="3">
        <v>0</v>
      </c>
      <c r="DE116" s="3">
        <v>0</v>
      </c>
      <c r="DF116" s="3">
        <v>0</v>
      </c>
      <c r="DG116" s="3">
        <v>0</v>
      </c>
      <c r="DH116" s="31">
        <v>0</v>
      </c>
    </row>
    <row r="117" spans="5:112" x14ac:dyDescent="0.25">
      <c r="E117" s="29" t="s">
        <v>130</v>
      </c>
      <c r="F117" s="19"/>
      <c r="G117" s="23">
        <v>2</v>
      </c>
      <c r="H117" s="15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0</v>
      </c>
      <c r="BI117" s="3">
        <v>0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2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3">
        <v>0</v>
      </c>
      <c r="CT117" s="3">
        <v>0</v>
      </c>
      <c r="CU117" s="3">
        <v>0</v>
      </c>
      <c r="CV117" s="3">
        <v>0</v>
      </c>
      <c r="CW117" s="3">
        <v>0</v>
      </c>
      <c r="CX117" s="3">
        <v>0</v>
      </c>
      <c r="CY117" s="3">
        <v>0</v>
      </c>
      <c r="CZ117" s="3">
        <v>0</v>
      </c>
      <c r="DA117" s="3">
        <v>0</v>
      </c>
      <c r="DB117" s="3">
        <v>0</v>
      </c>
      <c r="DC117" s="3">
        <v>0</v>
      </c>
      <c r="DD117" s="3">
        <v>0</v>
      </c>
      <c r="DE117" s="3">
        <v>0</v>
      </c>
      <c r="DF117" s="3">
        <v>0</v>
      </c>
      <c r="DG117" s="3">
        <v>0</v>
      </c>
      <c r="DH117" s="31">
        <v>0</v>
      </c>
    </row>
    <row r="118" spans="5:112" x14ac:dyDescent="0.25">
      <c r="E118" s="29" t="s">
        <v>131</v>
      </c>
      <c r="F118" s="19"/>
      <c r="G118" s="23">
        <v>1</v>
      </c>
      <c r="H118" s="15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1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3">
        <v>0</v>
      </c>
      <c r="CT118" s="3">
        <v>0</v>
      </c>
      <c r="CU118" s="3">
        <v>0</v>
      </c>
      <c r="CV118" s="3">
        <v>0</v>
      </c>
      <c r="CW118" s="3">
        <v>0</v>
      </c>
      <c r="CX118" s="3">
        <v>0</v>
      </c>
      <c r="CY118" s="3">
        <v>0</v>
      </c>
      <c r="CZ118" s="3">
        <v>0</v>
      </c>
      <c r="DA118" s="3">
        <v>0</v>
      </c>
      <c r="DB118" s="3">
        <v>0</v>
      </c>
      <c r="DC118" s="3">
        <v>0</v>
      </c>
      <c r="DD118" s="3">
        <v>0</v>
      </c>
      <c r="DE118" s="3">
        <v>0</v>
      </c>
      <c r="DF118" s="3">
        <v>0</v>
      </c>
      <c r="DG118" s="3">
        <v>0</v>
      </c>
      <c r="DH118" s="31">
        <v>0</v>
      </c>
    </row>
    <row r="119" spans="5:112" x14ac:dyDescent="0.25">
      <c r="E119" s="29" t="s">
        <v>132</v>
      </c>
      <c r="F119" s="19"/>
      <c r="G119" s="23">
        <v>3</v>
      </c>
      <c r="H119" s="15">
        <v>0</v>
      </c>
      <c r="I119" s="3">
        <v>0</v>
      </c>
      <c r="J119" s="3">
        <v>0</v>
      </c>
      <c r="K119" s="3">
        <v>1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1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1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0</v>
      </c>
      <c r="BI119" s="3">
        <v>0</v>
      </c>
      <c r="BJ119" s="3">
        <v>0</v>
      </c>
      <c r="BK119" s="3">
        <v>0</v>
      </c>
      <c r="BL119" s="3">
        <v>0</v>
      </c>
      <c r="BM119" s="3">
        <v>0</v>
      </c>
      <c r="BN119" s="3">
        <v>0</v>
      </c>
      <c r="BO119" s="3">
        <v>0</v>
      </c>
      <c r="BP119" s="3">
        <v>0</v>
      </c>
      <c r="BQ119" s="3">
        <v>0</v>
      </c>
      <c r="BR119" s="3">
        <v>0</v>
      </c>
      <c r="BS119" s="3">
        <v>0</v>
      </c>
      <c r="BT119" s="3">
        <v>0</v>
      </c>
      <c r="BU119" s="3">
        <v>0</v>
      </c>
      <c r="BV119" s="3">
        <v>0</v>
      </c>
      <c r="BW119" s="3">
        <v>0</v>
      </c>
      <c r="BX119" s="3">
        <v>0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0</v>
      </c>
      <c r="CJ119" s="3">
        <v>0</v>
      </c>
      <c r="CK119" s="3">
        <v>0</v>
      </c>
      <c r="CL119" s="3">
        <v>0</v>
      </c>
      <c r="CM119" s="3">
        <v>0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3">
        <v>0</v>
      </c>
      <c r="CT119" s="3">
        <v>0</v>
      </c>
      <c r="CU119" s="3">
        <v>0</v>
      </c>
      <c r="CV119" s="3">
        <v>0</v>
      </c>
      <c r="CW119" s="3">
        <v>0</v>
      </c>
      <c r="CX119" s="3">
        <v>0</v>
      </c>
      <c r="CY119" s="3">
        <v>0</v>
      </c>
      <c r="CZ119" s="3">
        <v>0</v>
      </c>
      <c r="DA119" s="3">
        <v>0</v>
      </c>
      <c r="DB119" s="3">
        <v>0</v>
      </c>
      <c r="DC119" s="3">
        <v>0</v>
      </c>
      <c r="DD119" s="3">
        <v>0</v>
      </c>
      <c r="DE119" s="3">
        <v>0</v>
      </c>
      <c r="DF119" s="3">
        <v>0</v>
      </c>
      <c r="DG119" s="3">
        <v>0</v>
      </c>
      <c r="DH119" s="31">
        <v>0</v>
      </c>
    </row>
    <row r="120" spans="5:112" x14ac:dyDescent="0.25">
      <c r="E120" s="29" t="s">
        <v>133</v>
      </c>
      <c r="F120" s="19"/>
      <c r="G120" s="23">
        <v>1</v>
      </c>
      <c r="H120" s="15">
        <v>1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3">
        <v>0</v>
      </c>
      <c r="CT120" s="3">
        <v>0</v>
      </c>
      <c r="CU120" s="3">
        <v>0</v>
      </c>
      <c r="CV120" s="3">
        <v>0</v>
      </c>
      <c r="CW120" s="3">
        <v>0</v>
      </c>
      <c r="CX120" s="3">
        <v>0</v>
      </c>
      <c r="CY120" s="3">
        <v>0</v>
      </c>
      <c r="CZ120" s="3">
        <v>0</v>
      </c>
      <c r="DA120" s="3">
        <v>0</v>
      </c>
      <c r="DB120" s="3">
        <v>0</v>
      </c>
      <c r="DC120" s="3">
        <v>0</v>
      </c>
      <c r="DD120" s="3">
        <v>0</v>
      </c>
      <c r="DE120" s="3">
        <v>0</v>
      </c>
      <c r="DF120" s="3">
        <v>0</v>
      </c>
      <c r="DG120" s="3">
        <v>0</v>
      </c>
      <c r="DH120" s="31">
        <v>0</v>
      </c>
    </row>
    <row r="121" spans="5:112" x14ac:dyDescent="0.25">
      <c r="E121" s="29" t="s">
        <v>134</v>
      </c>
      <c r="F121" s="19"/>
      <c r="G121" s="23">
        <v>2</v>
      </c>
      <c r="H121" s="15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1</v>
      </c>
      <c r="O121" s="3">
        <v>0</v>
      </c>
      <c r="P121" s="3">
        <v>1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0</v>
      </c>
      <c r="BI121" s="3">
        <v>0</v>
      </c>
      <c r="BJ121" s="3">
        <v>0</v>
      </c>
      <c r="BK121" s="3">
        <v>0</v>
      </c>
      <c r="BL121" s="3">
        <v>0</v>
      </c>
      <c r="BM121" s="3">
        <v>0</v>
      </c>
      <c r="BN121" s="3">
        <v>0</v>
      </c>
      <c r="BO121" s="3">
        <v>0</v>
      </c>
      <c r="BP121" s="3">
        <v>0</v>
      </c>
      <c r="BQ121" s="3">
        <v>0</v>
      </c>
      <c r="BR121" s="3">
        <v>0</v>
      </c>
      <c r="BS121" s="3">
        <v>0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3">
        <v>0</v>
      </c>
      <c r="CT121" s="3">
        <v>0</v>
      </c>
      <c r="CU121" s="3">
        <v>0</v>
      </c>
      <c r="CV121" s="3">
        <v>0</v>
      </c>
      <c r="CW121" s="3">
        <v>0</v>
      </c>
      <c r="CX121" s="3">
        <v>0</v>
      </c>
      <c r="CY121" s="3">
        <v>0</v>
      </c>
      <c r="CZ121" s="3">
        <v>0</v>
      </c>
      <c r="DA121" s="3">
        <v>0</v>
      </c>
      <c r="DB121" s="3">
        <v>0</v>
      </c>
      <c r="DC121" s="3">
        <v>0</v>
      </c>
      <c r="DD121" s="3">
        <v>0</v>
      </c>
      <c r="DE121" s="3">
        <v>0</v>
      </c>
      <c r="DF121" s="3">
        <v>0</v>
      </c>
      <c r="DG121" s="3">
        <v>0</v>
      </c>
      <c r="DH121" s="31">
        <v>0</v>
      </c>
    </row>
    <row r="122" spans="5:112" x14ac:dyDescent="0.25">
      <c r="E122" s="29" t="s">
        <v>135</v>
      </c>
      <c r="F122" s="19"/>
      <c r="G122" s="23">
        <v>1</v>
      </c>
      <c r="H122" s="15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1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0</v>
      </c>
      <c r="BI122" s="3">
        <v>0</v>
      </c>
      <c r="BJ122" s="3">
        <v>0</v>
      </c>
      <c r="BK122" s="3">
        <v>0</v>
      </c>
      <c r="BL122" s="3">
        <v>0</v>
      </c>
      <c r="BM122" s="3">
        <v>0</v>
      </c>
      <c r="BN122" s="3">
        <v>0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0</v>
      </c>
      <c r="BW122" s="3">
        <v>0</v>
      </c>
      <c r="BX122" s="3">
        <v>0</v>
      </c>
      <c r="BY122" s="3">
        <v>0</v>
      </c>
      <c r="BZ122" s="3">
        <v>0</v>
      </c>
      <c r="CA122" s="3">
        <v>0</v>
      </c>
      <c r="CB122" s="3">
        <v>0</v>
      </c>
      <c r="CC122" s="3">
        <v>0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3">
        <v>0</v>
      </c>
      <c r="CT122" s="3">
        <v>0</v>
      </c>
      <c r="CU122" s="3">
        <v>0</v>
      </c>
      <c r="CV122" s="3">
        <v>0</v>
      </c>
      <c r="CW122" s="3">
        <v>0</v>
      </c>
      <c r="CX122" s="3">
        <v>0</v>
      </c>
      <c r="CY122" s="3">
        <v>0</v>
      </c>
      <c r="CZ122" s="3">
        <v>0</v>
      </c>
      <c r="DA122" s="3">
        <v>0</v>
      </c>
      <c r="DB122" s="3">
        <v>0</v>
      </c>
      <c r="DC122" s="3">
        <v>0</v>
      </c>
      <c r="DD122" s="3">
        <v>0</v>
      </c>
      <c r="DE122" s="3">
        <v>0</v>
      </c>
      <c r="DF122" s="3">
        <v>0</v>
      </c>
      <c r="DG122" s="3">
        <v>0</v>
      </c>
      <c r="DH122" s="31">
        <v>0</v>
      </c>
    </row>
    <row r="123" spans="5:112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3">
        <v>0</v>
      </c>
      <c r="CT123" s="3">
        <v>0</v>
      </c>
      <c r="CU123" s="3">
        <v>0</v>
      </c>
      <c r="CV123" s="3">
        <v>0</v>
      </c>
      <c r="CW123" s="3">
        <v>0</v>
      </c>
      <c r="CX123" s="3">
        <v>0</v>
      </c>
      <c r="CY123" s="3">
        <v>0</v>
      </c>
      <c r="CZ123" s="3">
        <v>0</v>
      </c>
      <c r="DA123" s="3">
        <v>0</v>
      </c>
      <c r="DB123" s="3">
        <v>0</v>
      </c>
      <c r="DC123" s="3">
        <v>0</v>
      </c>
      <c r="DD123" s="3">
        <v>0</v>
      </c>
      <c r="DE123" s="3">
        <v>0</v>
      </c>
      <c r="DF123" s="3">
        <v>0</v>
      </c>
      <c r="DG123" s="3">
        <v>0</v>
      </c>
      <c r="DH123" s="31">
        <v>0</v>
      </c>
    </row>
    <row r="124" spans="5:112" x14ac:dyDescent="0.25">
      <c r="E124" s="29" t="s">
        <v>137</v>
      </c>
      <c r="F124" s="19"/>
      <c r="G124" s="23">
        <v>2</v>
      </c>
      <c r="H124" s="15">
        <v>0</v>
      </c>
      <c r="I124" s="3">
        <v>0</v>
      </c>
      <c r="J124" s="3">
        <v>0</v>
      </c>
      <c r="K124" s="3">
        <v>0</v>
      </c>
      <c r="L124" s="3">
        <v>0</v>
      </c>
      <c r="M124" s="3">
        <v>1</v>
      </c>
      <c r="N124" s="3">
        <v>0</v>
      </c>
      <c r="O124" s="3">
        <v>1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0</v>
      </c>
      <c r="BI124" s="3">
        <v>0</v>
      </c>
      <c r="BJ124" s="3">
        <v>0</v>
      </c>
      <c r="BK124" s="3">
        <v>0</v>
      </c>
      <c r="BL124" s="3">
        <v>0</v>
      </c>
      <c r="BM124" s="3">
        <v>0</v>
      </c>
      <c r="BN124" s="3">
        <v>0</v>
      </c>
      <c r="BO124" s="3">
        <v>0</v>
      </c>
      <c r="BP124" s="3">
        <v>0</v>
      </c>
      <c r="BQ124" s="3">
        <v>0</v>
      </c>
      <c r="BR124" s="3">
        <v>0</v>
      </c>
      <c r="BS124" s="3">
        <v>0</v>
      </c>
      <c r="BT124" s="3">
        <v>0</v>
      </c>
      <c r="BU124" s="3">
        <v>0</v>
      </c>
      <c r="BV124" s="3">
        <v>0</v>
      </c>
      <c r="BW124" s="3">
        <v>0</v>
      </c>
      <c r="BX124" s="3">
        <v>0</v>
      </c>
      <c r="BY124" s="3">
        <v>0</v>
      </c>
      <c r="BZ124" s="3">
        <v>0</v>
      </c>
      <c r="CA124" s="3">
        <v>0</v>
      </c>
      <c r="CB124" s="3">
        <v>0</v>
      </c>
      <c r="CC124" s="3">
        <v>0</v>
      </c>
      <c r="CD124" s="3">
        <v>0</v>
      </c>
      <c r="CE124" s="3">
        <v>0</v>
      </c>
      <c r="CF124" s="3">
        <v>0</v>
      </c>
      <c r="CG124" s="3">
        <v>0</v>
      </c>
      <c r="CH124" s="3">
        <v>0</v>
      </c>
      <c r="CI124" s="3">
        <v>0</v>
      </c>
      <c r="CJ124" s="3">
        <v>0</v>
      </c>
      <c r="CK124" s="3">
        <v>0</v>
      </c>
      <c r="CL124" s="3">
        <v>0</v>
      </c>
      <c r="CM124" s="3">
        <v>0</v>
      </c>
      <c r="CN124" s="3">
        <v>0</v>
      </c>
      <c r="CO124" s="3">
        <v>0</v>
      </c>
      <c r="CP124" s="3">
        <v>0</v>
      </c>
      <c r="CQ124" s="3">
        <v>0</v>
      </c>
      <c r="CR124" s="3">
        <v>0</v>
      </c>
      <c r="CS124" s="3">
        <v>0</v>
      </c>
      <c r="CT124" s="3">
        <v>0</v>
      </c>
      <c r="CU124" s="3">
        <v>0</v>
      </c>
      <c r="CV124" s="3">
        <v>0</v>
      </c>
      <c r="CW124" s="3">
        <v>0</v>
      </c>
      <c r="CX124" s="3">
        <v>0</v>
      </c>
      <c r="CY124" s="3">
        <v>0</v>
      </c>
      <c r="CZ124" s="3">
        <v>0</v>
      </c>
      <c r="DA124" s="3">
        <v>0</v>
      </c>
      <c r="DB124" s="3">
        <v>0</v>
      </c>
      <c r="DC124" s="3">
        <v>0</v>
      </c>
      <c r="DD124" s="3">
        <v>0</v>
      </c>
      <c r="DE124" s="3">
        <v>0</v>
      </c>
      <c r="DF124" s="3">
        <v>0</v>
      </c>
      <c r="DG124" s="3">
        <v>0</v>
      </c>
      <c r="DH124" s="31">
        <v>0</v>
      </c>
    </row>
    <row r="125" spans="5:112" x14ac:dyDescent="0.25">
      <c r="E125" s="29" t="s">
        <v>138</v>
      </c>
      <c r="F125" s="19"/>
      <c r="G125" s="23">
        <v>1</v>
      </c>
      <c r="H125" s="15">
        <v>0</v>
      </c>
      <c r="I125" s="3">
        <v>0</v>
      </c>
      <c r="J125" s="3">
        <v>0</v>
      </c>
      <c r="K125" s="3">
        <v>0</v>
      </c>
      <c r="L125" s="3">
        <v>0</v>
      </c>
      <c r="M125" s="3">
        <v>1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0</v>
      </c>
      <c r="BI125" s="3">
        <v>0</v>
      </c>
      <c r="BJ125" s="3">
        <v>0</v>
      </c>
      <c r="BK125" s="3">
        <v>0</v>
      </c>
      <c r="BL125" s="3">
        <v>0</v>
      </c>
      <c r="BM125" s="3">
        <v>0</v>
      </c>
      <c r="BN125" s="3">
        <v>0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>
        <v>0</v>
      </c>
      <c r="BU125" s="3">
        <v>0</v>
      </c>
      <c r="BV125" s="3">
        <v>0</v>
      </c>
      <c r="BW125" s="3">
        <v>0</v>
      </c>
      <c r="BX125" s="3">
        <v>0</v>
      </c>
      <c r="BY125" s="3">
        <v>0</v>
      </c>
      <c r="BZ125" s="3">
        <v>0</v>
      </c>
      <c r="CA125" s="3">
        <v>0</v>
      </c>
      <c r="CB125" s="3">
        <v>0</v>
      </c>
      <c r="CC125" s="3">
        <v>0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3">
        <v>0</v>
      </c>
      <c r="CT125" s="3">
        <v>0</v>
      </c>
      <c r="CU125" s="3">
        <v>0</v>
      </c>
      <c r="CV125" s="3">
        <v>0</v>
      </c>
      <c r="CW125" s="3">
        <v>0</v>
      </c>
      <c r="CX125" s="3">
        <v>0</v>
      </c>
      <c r="CY125" s="3">
        <v>0</v>
      </c>
      <c r="CZ125" s="3">
        <v>0</v>
      </c>
      <c r="DA125" s="3">
        <v>0</v>
      </c>
      <c r="DB125" s="3">
        <v>0</v>
      </c>
      <c r="DC125" s="3">
        <v>0</v>
      </c>
      <c r="DD125" s="3">
        <v>0</v>
      </c>
      <c r="DE125" s="3">
        <v>0</v>
      </c>
      <c r="DF125" s="3">
        <v>0</v>
      </c>
      <c r="DG125" s="3">
        <v>0</v>
      </c>
      <c r="DH125" s="31">
        <v>0</v>
      </c>
    </row>
    <row r="126" spans="5:112" x14ac:dyDescent="0.25">
      <c r="E126" s="29" t="s">
        <v>139</v>
      </c>
      <c r="F126" s="19"/>
      <c r="G126" s="23">
        <v>1</v>
      </c>
      <c r="H126" s="15">
        <v>0</v>
      </c>
      <c r="I126" s="3">
        <v>0</v>
      </c>
      <c r="J126" s="3">
        <v>0</v>
      </c>
      <c r="K126" s="3">
        <v>1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3">
        <v>0</v>
      </c>
      <c r="CT126" s="3">
        <v>0</v>
      </c>
      <c r="CU126" s="3">
        <v>0</v>
      </c>
      <c r="CV126" s="3">
        <v>0</v>
      </c>
      <c r="CW126" s="3">
        <v>0</v>
      </c>
      <c r="CX126" s="3">
        <v>0</v>
      </c>
      <c r="CY126" s="3">
        <v>0</v>
      </c>
      <c r="CZ126" s="3">
        <v>0</v>
      </c>
      <c r="DA126" s="3">
        <v>0</v>
      </c>
      <c r="DB126" s="3">
        <v>0</v>
      </c>
      <c r="DC126" s="3">
        <v>0</v>
      </c>
      <c r="DD126" s="3">
        <v>0</v>
      </c>
      <c r="DE126" s="3">
        <v>0</v>
      </c>
      <c r="DF126" s="3">
        <v>0</v>
      </c>
      <c r="DG126" s="3">
        <v>0</v>
      </c>
      <c r="DH126" s="31">
        <v>0</v>
      </c>
    </row>
    <row r="127" spans="5:112" x14ac:dyDescent="0.25">
      <c r="E127" s="29" t="s">
        <v>140</v>
      </c>
      <c r="F127" s="19"/>
      <c r="G127" s="23">
        <v>5</v>
      </c>
      <c r="H127" s="15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1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2</v>
      </c>
      <c r="BH127" s="3">
        <v>0</v>
      </c>
      <c r="BI127" s="3">
        <v>0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2</v>
      </c>
      <c r="CR127" s="3">
        <v>0</v>
      </c>
      <c r="CS127" s="3">
        <v>0</v>
      </c>
      <c r="CT127" s="3">
        <v>0</v>
      </c>
      <c r="CU127" s="3">
        <v>0</v>
      </c>
      <c r="CV127" s="3">
        <v>0</v>
      </c>
      <c r="CW127" s="3">
        <v>0</v>
      </c>
      <c r="CX127" s="3">
        <v>0</v>
      </c>
      <c r="CY127" s="3">
        <v>0</v>
      </c>
      <c r="CZ127" s="3">
        <v>0</v>
      </c>
      <c r="DA127" s="3">
        <v>0</v>
      </c>
      <c r="DB127" s="3">
        <v>0</v>
      </c>
      <c r="DC127" s="3">
        <v>0</v>
      </c>
      <c r="DD127" s="3">
        <v>0</v>
      </c>
      <c r="DE127" s="3">
        <v>0</v>
      </c>
      <c r="DF127" s="3">
        <v>0</v>
      </c>
      <c r="DG127" s="3">
        <v>0</v>
      </c>
      <c r="DH127" s="31">
        <v>0</v>
      </c>
    </row>
    <row r="128" spans="5:112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0</v>
      </c>
      <c r="BI128" s="3">
        <v>0</v>
      </c>
      <c r="BJ128" s="3">
        <v>0</v>
      </c>
      <c r="BK128" s="3">
        <v>0</v>
      </c>
      <c r="BL128" s="3">
        <v>0</v>
      </c>
      <c r="BM128" s="3">
        <v>0</v>
      </c>
      <c r="BN128" s="3">
        <v>0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>
        <v>0</v>
      </c>
      <c r="BU128" s="3">
        <v>0</v>
      </c>
      <c r="BV128" s="3">
        <v>0</v>
      </c>
      <c r="BW128" s="3">
        <v>0</v>
      </c>
      <c r="BX128" s="3">
        <v>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0</v>
      </c>
      <c r="CJ128" s="3">
        <v>0</v>
      </c>
      <c r="CK128" s="3">
        <v>0</v>
      </c>
      <c r="CL128" s="3">
        <v>0</v>
      </c>
      <c r="CM128" s="3">
        <v>0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3">
        <v>0</v>
      </c>
      <c r="CT128" s="3">
        <v>0</v>
      </c>
      <c r="CU128" s="3">
        <v>0</v>
      </c>
      <c r="CV128" s="3">
        <v>0</v>
      </c>
      <c r="CW128" s="3">
        <v>0</v>
      </c>
      <c r="CX128" s="3">
        <v>0</v>
      </c>
      <c r="CY128" s="3">
        <v>0</v>
      </c>
      <c r="CZ128" s="3">
        <v>0</v>
      </c>
      <c r="DA128" s="3">
        <v>0</v>
      </c>
      <c r="DB128" s="3">
        <v>0</v>
      </c>
      <c r="DC128" s="3">
        <v>0</v>
      </c>
      <c r="DD128" s="3">
        <v>0</v>
      </c>
      <c r="DE128" s="3">
        <v>0</v>
      </c>
      <c r="DF128" s="3">
        <v>0</v>
      </c>
      <c r="DG128" s="3">
        <v>0</v>
      </c>
      <c r="DH128" s="31">
        <v>0</v>
      </c>
    </row>
    <row r="129" spans="5:112" x14ac:dyDescent="0.25">
      <c r="E129" s="29" t="s">
        <v>142</v>
      </c>
      <c r="F129" s="19"/>
      <c r="G129" s="23">
        <v>3</v>
      </c>
      <c r="H129" s="15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1</v>
      </c>
      <c r="O129" s="3">
        <v>0</v>
      </c>
      <c r="P129" s="3">
        <v>0</v>
      </c>
      <c r="Q129" s="3">
        <v>0</v>
      </c>
      <c r="R129" s="3">
        <v>1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1</v>
      </c>
      <c r="BH129" s="3">
        <v>0</v>
      </c>
      <c r="BI129" s="3">
        <v>0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3">
        <v>0</v>
      </c>
      <c r="CT129" s="3">
        <v>0</v>
      </c>
      <c r="CU129" s="3">
        <v>0</v>
      </c>
      <c r="CV129" s="3">
        <v>0</v>
      </c>
      <c r="CW129" s="3">
        <v>0</v>
      </c>
      <c r="CX129" s="3">
        <v>0</v>
      </c>
      <c r="CY129" s="3">
        <v>0</v>
      </c>
      <c r="CZ129" s="3">
        <v>0</v>
      </c>
      <c r="DA129" s="3">
        <v>0</v>
      </c>
      <c r="DB129" s="3">
        <v>0</v>
      </c>
      <c r="DC129" s="3">
        <v>0</v>
      </c>
      <c r="DD129" s="3">
        <v>0</v>
      </c>
      <c r="DE129" s="3">
        <v>0</v>
      </c>
      <c r="DF129" s="3">
        <v>0</v>
      </c>
      <c r="DG129" s="3">
        <v>0</v>
      </c>
      <c r="DH129" s="31">
        <v>0</v>
      </c>
    </row>
    <row r="130" spans="5:112" x14ac:dyDescent="0.25">
      <c r="E130" s="29" t="s">
        <v>143</v>
      </c>
      <c r="F130" s="19"/>
      <c r="G130" s="23">
        <v>3</v>
      </c>
      <c r="H130" s="15">
        <v>2</v>
      </c>
      <c r="I130" s="3">
        <v>0</v>
      </c>
      <c r="J130" s="3">
        <v>0</v>
      </c>
      <c r="K130" s="3">
        <v>0</v>
      </c>
      <c r="L130" s="3">
        <v>1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3">
        <v>0</v>
      </c>
      <c r="CT130" s="3">
        <v>0</v>
      </c>
      <c r="CU130" s="3">
        <v>0</v>
      </c>
      <c r="CV130" s="3">
        <v>0</v>
      </c>
      <c r="CW130" s="3">
        <v>0</v>
      </c>
      <c r="CX130" s="3">
        <v>0</v>
      </c>
      <c r="CY130" s="3">
        <v>0</v>
      </c>
      <c r="CZ130" s="3">
        <v>0</v>
      </c>
      <c r="DA130" s="3">
        <v>0</v>
      </c>
      <c r="DB130" s="3">
        <v>0</v>
      </c>
      <c r="DC130" s="3">
        <v>0</v>
      </c>
      <c r="DD130" s="3">
        <v>0</v>
      </c>
      <c r="DE130" s="3">
        <v>0</v>
      </c>
      <c r="DF130" s="3">
        <v>0</v>
      </c>
      <c r="DG130" s="3">
        <v>0</v>
      </c>
      <c r="DH130" s="31">
        <v>0</v>
      </c>
    </row>
    <row r="131" spans="5:112" x14ac:dyDescent="0.25">
      <c r="E131" s="29" t="s">
        <v>144</v>
      </c>
      <c r="F131" s="19"/>
      <c r="G131" s="23">
        <v>1</v>
      </c>
      <c r="H131" s="15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1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3">
        <v>0</v>
      </c>
      <c r="CT131" s="3">
        <v>0</v>
      </c>
      <c r="CU131" s="3">
        <v>0</v>
      </c>
      <c r="CV131" s="3">
        <v>0</v>
      </c>
      <c r="CW131" s="3">
        <v>0</v>
      </c>
      <c r="CX131" s="3">
        <v>0</v>
      </c>
      <c r="CY131" s="3">
        <v>0</v>
      </c>
      <c r="CZ131" s="3">
        <v>0</v>
      </c>
      <c r="DA131" s="3">
        <v>0</v>
      </c>
      <c r="DB131" s="3">
        <v>0</v>
      </c>
      <c r="DC131" s="3">
        <v>0</v>
      </c>
      <c r="DD131" s="3">
        <v>0</v>
      </c>
      <c r="DE131" s="3">
        <v>0</v>
      </c>
      <c r="DF131" s="3">
        <v>0</v>
      </c>
      <c r="DG131" s="3">
        <v>0</v>
      </c>
      <c r="DH131" s="31">
        <v>0</v>
      </c>
    </row>
    <row r="132" spans="5:112" x14ac:dyDescent="0.25">
      <c r="E132" s="29" t="s">
        <v>145</v>
      </c>
      <c r="F132" s="19"/>
      <c r="G132" s="23">
        <v>1</v>
      </c>
      <c r="H132" s="15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1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0</v>
      </c>
      <c r="BI132" s="3">
        <v>0</v>
      </c>
      <c r="BJ132" s="3">
        <v>0</v>
      </c>
      <c r="BK132" s="3">
        <v>0</v>
      </c>
      <c r="BL132" s="3">
        <v>0</v>
      </c>
      <c r="BM132" s="3">
        <v>0</v>
      </c>
      <c r="BN132" s="3">
        <v>0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3">
        <v>0</v>
      </c>
      <c r="CT132" s="3">
        <v>0</v>
      </c>
      <c r="CU132" s="3">
        <v>0</v>
      </c>
      <c r="CV132" s="3">
        <v>0</v>
      </c>
      <c r="CW132" s="3">
        <v>0</v>
      </c>
      <c r="CX132" s="3">
        <v>0</v>
      </c>
      <c r="CY132" s="3">
        <v>0</v>
      </c>
      <c r="CZ132" s="3">
        <v>0</v>
      </c>
      <c r="DA132" s="3">
        <v>0</v>
      </c>
      <c r="DB132" s="3">
        <v>0</v>
      </c>
      <c r="DC132" s="3">
        <v>0</v>
      </c>
      <c r="DD132" s="3">
        <v>0</v>
      </c>
      <c r="DE132" s="3">
        <v>0</v>
      </c>
      <c r="DF132" s="3">
        <v>0</v>
      </c>
      <c r="DG132" s="3">
        <v>0</v>
      </c>
      <c r="DH132" s="31">
        <v>0</v>
      </c>
    </row>
    <row r="133" spans="5:112" x14ac:dyDescent="0.25">
      <c r="E133" s="29" t="s">
        <v>146</v>
      </c>
      <c r="F133" s="19"/>
      <c r="G133" s="23">
        <v>1</v>
      </c>
      <c r="H133" s="15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3">
        <v>0</v>
      </c>
      <c r="CT133" s="3">
        <v>0</v>
      </c>
      <c r="CU133" s="3">
        <v>0</v>
      </c>
      <c r="CV133" s="3">
        <v>0</v>
      </c>
      <c r="CW133" s="3">
        <v>0</v>
      </c>
      <c r="CX133" s="3">
        <v>0</v>
      </c>
      <c r="CY133" s="3">
        <v>0</v>
      </c>
      <c r="CZ133" s="3">
        <v>0</v>
      </c>
      <c r="DA133" s="3">
        <v>0</v>
      </c>
      <c r="DB133" s="3">
        <v>0</v>
      </c>
      <c r="DC133" s="3">
        <v>0</v>
      </c>
      <c r="DD133" s="3">
        <v>0</v>
      </c>
      <c r="DE133" s="3">
        <v>0</v>
      </c>
      <c r="DF133" s="3">
        <v>0</v>
      </c>
      <c r="DG133" s="3">
        <v>1</v>
      </c>
      <c r="DH133" s="31">
        <v>0</v>
      </c>
    </row>
    <row r="134" spans="5:112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0</v>
      </c>
      <c r="BI134" s="3">
        <v>0</v>
      </c>
      <c r="BJ134" s="3">
        <v>0</v>
      </c>
      <c r="BK134" s="3">
        <v>0</v>
      </c>
      <c r="BL134" s="3">
        <v>0</v>
      </c>
      <c r="BM134" s="3">
        <v>0</v>
      </c>
      <c r="BN134" s="3">
        <v>0</v>
      </c>
      <c r="BO134" s="3">
        <v>0</v>
      </c>
      <c r="BP134" s="3">
        <v>0</v>
      </c>
      <c r="BQ134" s="3">
        <v>0</v>
      </c>
      <c r="BR134" s="3">
        <v>0</v>
      </c>
      <c r="BS134" s="3">
        <v>0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3">
        <v>0</v>
      </c>
      <c r="CT134" s="3">
        <v>0</v>
      </c>
      <c r="CU134" s="3">
        <v>0</v>
      </c>
      <c r="CV134" s="3">
        <v>0</v>
      </c>
      <c r="CW134" s="3">
        <v>0</v>
      </c>
      <c r="CX134" s="3">
        <v>0</v>
      </c>
      <c r="CY134" s="3">
        <v>0</v>
      </c>
      <c r="CZ134" s="3">
        <v>0</v>
      </c>
      <c r="DA134" s="3">
        <v>0</v>
      </c>
      <c r="DB134" s="3">
        <v>0</v>
      </c>
      <c r="DC134" s="3">
        <v>0</v>
      </c>
      <c r="DD134" s="3">
        <v>0</v>
      </c>
      <c r="DE134" s="3">
        <v>0</v>
      </c>
      <c r="DF134" s="3">
        <v>0</v>
      </c>
      <c r="DG134" s="3">
        <v>0</v>
      </c>
      <c r="DH134" s="31">
        <v>0</v>
      </c>
    </row>
    <row r="135" spans="5:112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0</v>
      </c>
      <c r="BI135" s="3">
        <v>0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3">
        <v>0</v>
      </c>
      <c r="CT135" s="3">
        <v>0</v>
      </c>
      <c r="CU135" s="3">
        <v>0</v>
      </c>
      <c r="CV135" s="3">
        <v>0</v>
      </c>
      <c r="CW135" s="3">
        <v>0</v>
      </c>
      <c r="CX135" s="3">
        <v>0</v>
      </c>
      <c r="CY135" s="3">
        <v>0</v>
      </c>
      <c r="CZ135" s="3">
        <v>0</v>
      </c>
      <c r="DA135" s="3">
        <v>0</v>
      </c>
      <c r="DB135" s="3">
        <v>0</v>
      </c>
      <c r="DC135" s="3">
        <v>0</v>
      </c>
      <c r="DD135" s="3">
        <v>0</v>
      </c>
      <c r="DE135" s="3">
        <v>0</v>
      </c>
      <c r="DF135" s="3">
        <v>0</v>
      </c>
      <c r="DG135" s="3">
        <v>0</v>
      </c>
      <c r="DH135" s="31">
        <v>0</v>
      </c>
    </row>
    <row r="136" spans="5:112" x14ac:dyDescent="0.25">
      <c r="E136" s="29" t="s">
        <v>149</v>
      </c>
      <c r="F136" s="19"/>
      <c r="G136" s="23">
        <v>8</v>
      </c>
      <c r="H136" s="15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  <c r="N136" s="3">
        <v>0</v>
      </c>
      <c r="O136" s="3">
        <v>0</v>
      </c>
      <c r="P136" s="3">
        <v>2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1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2</v>
      </c>
      <c r="BH136" s="3">
        <v>0</v>
      </c>
      <c r="BI136" s="3">
        <v>0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>
        <v>0</v>
      </c>
      <c r="BP136" s="3">
        <v>0</v>
      </c>
      <c r="BQ136" s="3">
        <v>0</v>
      </c>
      <c r="BR136" s="3">
        <v>0</v>
      </c>
      <c r="BS136" s="3">
        <v>0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3">
        <v>0</v>
      </c>
      <c r="CT136" s="3">
        <v>0</v>
      </c>
      <c r="CU136" s="3">
        <v>0</v>
      </c>
      <c r="CV136" s="3">
        <v>0</v>
      </c>
      <c r="CW136" s="3">
        <v>0</v>
      </c>
      <c r="CX136" s="3">
        <v>0</v>
      </c>
      <c r="CY136" s="3">
        <v>2</v>
      </c>
      <c r="CZ136" s="3">
        <v>0</v>
      </c>
      <c r="DA136" s="3">
        <v>0</v>
      </c>
      <c r="DB136" s="3">
        <v>0</v>
      </c>
      <c r="DC136" s="3">
        <v>0</v>
      </c>
      <c r="DD136" s="3">
        <v>0</v>
      </c>
      <c r="DE136" s="3">
        <v>0</v>
      </c>
      <c r="DF136" s="3">
        <v>0</v>
      </c>
      <c r="DG136" s="3">
        <v>0</v>
      </c>
      <c r="DH136" s="31">
        <v>0</v>
      </c>
    </row>
    <row r="137" spans="5:112" x14ac:dyDescent="0.25">
      <c r="E137" s="29" t="s">
        <v>150</v>
      </c>
      <c r="F137" s="19"/>
      <c r="G137" s="23">
        <v>1</v>
      </c>
      <c r="H137" s="15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1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0</v>
      </c>
      <c r="BI137" s="3">
        <v>0</v>
      </c>
      <c r="BJ137" s="3">
        <v>0</v>
      </c>
      <c r="BK137" s="3">
        <v>0</v>
      </c>
      <c r="BL137" s="3">
        <v>0</v>
      </c>
      <c r="BM137" s="3">
        <v>0</v>
      </c>
      <c r="BN137" s="3">
        <v>0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3">
        <v>0</v>
      </c>
      <c r="CT137" s="3">
        <v>0</v>
      </c>
      <c r="CU137" s="3">
        <v>0</v>
      </c>
      <c r="CV137" s="3">
        <v>0</v>
      </c>
      <c r="CW137" s="3">
        <v>0</v>
      </c>
      <c r="CX137" s="3">
        <v>0</v>
      </c>
      <c r="CY137" s="3">
        <v>0</v>
      </c>
      <c r="CZ137" s="3">
        <v>0</v>
      </c>
      <c r="DA137" s="3">
        <v>0</v>
      </c>
      <c r="DB137" s="3">
        <v>0</v>
      </c>
      <c r="DC137" s="3">
        <v>0</v>
      </c>
      <c r="DD137" s="3">
        <v>0</v>
      </c>
      <c r="DE137" s="3">
        <v>0</v>
      </c>
      <c r="DF137" s="3">
        <v>0</v>
      </c>
      <c r="DG137" s="3">
        <v>0</v>
      </c>
      <c r="DH137" s="31">
        <v>0</v>
      </c>
    </row>
    <row r="138" spans="5:112" x14ac:dyDescent="0.25">
      <c r="E138" s="29" t="s">
        <v>151</v>
      </c>
      <c r="F138" s="19"/>
      <c r="G138" s="23">
        <v>1</v>
      </c>
      <c r="H138" s="15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1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0</v>
      </c>
      <c r="BI138" s="3">
        <v>0</v>
      </c>
      <c r="BJ138" s="3">
        <v>0</v>
      </c>
      <c r="BK138" s="3">
        <v>0</v>
      </c>
      <c r="BL138" s="3">
        <v>0</v>
      </c>
      <c r="BM138" s="3">
        <v>0</v>
      </c>
      <c r="BN138" s="3">
        <v>0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3">
        <v>0</v>
      </c>
      <c r="CT138" s="3">
        <v>0</v>
      </c>
      <c r="CU138" s="3">
        <v>0</v>
      </c>
      <c r="CV138" s="3">
        <v>0</v>
      </c>
      <c r="CW138" s="3">
        <v>0</v>
      </c>
      <c r="CX138" s="3">
        <v>0</v>
      </c>
      <c r="CY138" s="3">
        <v>0</v>
      </c>
      <c r="CZ138" s="3">
        <v>0</v>
      </c>
      <c r="DA138" s="3">
        <v>0</v>
      </c>
      <c r="DB138" s="3">
        <v>0</v>
      </c>
      <c r="DC138" s="3">
        <v>0</v>
      </c>
      <c r="DD138" s="3">
        <v>0</v>
      </c>
      <c r="DE138" s="3">
        <v>0</v>
      </c>
      <c r="DF138" s="3">
        <v>0</v>
      </c>
      <c r="DG138" s="3">
        <v>0</v>
      </c>
      <c r="DH138" s="31">
        <v>0</v>
      </c>
    </row>
    <row r="139" spans="5:112" x14ac:dyDescent="0.25">
      <c r="E139" s="29" t="s">
        <v>152</v>
      </c>
      <c r="F139" s="19"/>
      <c r="G139" s="23">
        <v>1</v>
      </c>
      <c r="H139" s="15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1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0</v>
      </c>
      <c r="BI139" s="3">
        <v>0</v>
      </c>
      <c r="BJ139" s="3">
        <v>0</v>
      </c>
      <c r="BK139" s="3">
        <v>0</v>
      </c>
      <c r="BL139" s="3">
        <v>0</v>
      </c>
      <c r="BM139" s="3">
        <v>0</v>
      </c>
      <c r="BN139" s="3">
        <v>0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3">
        <v>0</v>
      </c>
      <c r="CT139" s="3">
        <v>0</v>
      </c>
      <c r="CU139" s="3">
        <v>0</v>
      </c>
      <c r="CV139" s="3">
        <v>0</v>
      </c>
      <c r="CW139" s="3">
        <v>0</v>
      </c>
      <c r="CX139" s="3">
        <v>0</v>
      </c>
      <c r="CY139" s="3">
        <v>0</v>
      </c>
      <c r="CZ139" s="3">
        <v>0</v>
      </c>
      <c r="DA139" s="3">
        <v>0</v>
      </c>
      <c r="DB139" s="3">
        <v>0</v>
      </c>
      <c r="DC139" s="3">
        <v>0</v>
      </c>
      <c r="DD139" s="3">
        <v>0</v>
      </c>
      <c r="DE139" s="3">
        <v>0</v>
      </c>
      <c r="DF139" s="3">
        <v>0</v>
      </c>
      <c r="DG139" s="3">
        <v>0</v>
      </c>
      <c r="DH139" s="31">
        <v>0</v>
      </c>
    </row>
    <row r="140" spans="5:112" x14ac:dyDescent="0.25">
      <c r="E140" s="29" t="s">
        <v>153</v>
      </c>
      <c r="F140" s="19"/>
      <c r="G140" s="23">
        <v>3</v>
      </c>
      <c r="H140" s="15">
        <v>1</v>
      </c>
      <c r="I140" s="3">
        <v>0</v>
      </c>
      <c r="J140" s="3">
        <v>0</v>
      </c>
      <c r="K140" s="3">
        <v>0</v>
      </c>
      <c r="L140" s="3">
        <v>1</v>
      </c>
      <c r="M140" s="3">
        <v>0</v>
      </c>
      <c r="N140" s="3">
        <v>0</v>
      </c>
      <c r="O140" s="3">
        <v>0</v>
      </c>
      <c r="P140" s="3">
        <v>0</v>
      </c>
      <c r="Q140" s="3">
        <v>1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0</v>
      </c>
      <c r="BI140" s="3">
        <v>0</v>
      </c>
      <c r="BJ140" s="3">
        <v>0</v>
      </c>
      <c r="BK140" s="3">
        <v>0</v>
      </c>
      <c r="BL140" s="3">
        <v>0</v>
      </c>
      <c r="BM140" s="3">
        <v>0</v>
      </c>
      <c r="BN140" s="3">
        <v>0</v>
      </c>
      <c r="BO140" s="3">
        <v>0</v>
      </c>
      <c r="BP140" s="3">
        <v>0</v>
      </c>
      <c r="BQ140" s="3">
        <v>0</v>
      </c>
      <c r="BR140" s="3">
        <v>0</v>
      </c>
      <c r="BS140" s="3">
        <v>0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3">
        <v>0</v>
      </c>
      <c r="CT140" s="3">
        <v>0</v>
      </c>
      <c r="CU140" s="3">
        <v>0</v>
      </c>
      <c r="CV140" s="3">
        <v>0</v>
      </c>
      <c r="CW140" s="3">
        <v>0</v>
      </c>
      <c r="CX140" s="3">
        <v>0</v>
      </c>
      <c r="CY140" s="3">
        <v>0</v>
      </c>
      <c r="CZ140" s="3">
        <v>0</v>
      </c>
      <c r="DA140" s="3">
        <v>0</v>
      </c>
      <c r="DB140" s="3">
        <v>0</v>
      </c>
      <c r="DC140" s="3">
        <v>0</v>
      </c>
      <c r="DD140" s="3">
        <v>0</v>
      </c>
      <c r="DE140" s="3">
        <v>0</v>
      </c>
      <c r="DF140" s="3">
        <v>0</v>
      </c>
      <c r="DG140" s="3">
        <v>0</v>
      </c>
      <c r="DH140" s="31">
        <v>0</v>
      </c>
    </row>
    <row r="141" spans="5:112" x14ac:dyDescent="0.25">
      <c r="E141" s="29" t="s">
        <v>154</v>
      </c>
      <c r="F141" s="19"/>
      <c r="G141" s="23">
        <v>1</v>
      </c>
      <c r="H141" s="15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3">
        <v>0</v>
      </c>
      <c r="CT141" s="3">
        <v>0</v>
      </c>
      <c r="CU141" s="3">
        <v>0</v>
      </c>
      <c r="CV141" s="3">
        <v>1</v>
      </c>
      <c r="CW141" s="3">
        <v>0</v>
      </c>
      <c r="CX141" s="3">
        <v>0</v>
      </c>
      <c r="CY141" s="3">
        <v>0</v>
      </c>
      <c r="CZ141" s="3">
        <v>0</v>
      </c>
      <c r="DA141" s="3">
        <v>0</v>
      </c>
      <c r="DB141" s="3">
        <v>0</v>
      </c>
      <c r="DC141" s="3">
        <v>0</v>
      </c>
      <c r="DD141" s="3">
        <v>0</v>
      </c>
      <c r="DE141" s="3">
        <v>0</v>
      </c>
      <c r="DF141" s="3">
        <v>0</v>
      </c>
      <c r="DG141" s="3">
        <v>0</v>
      </c>
      <c r="DH141" s="31">
        <v>0</v>
      </c>
    </row>
    <row r="142" spans="5:112" x14ac:dyDescent="0.25">
      <c r="E142" s="29" t="s">
        <v>155</v>
      </c>
      <c r="F142" s="19"/>
      <c r="G142" s="23">
        <v>2</v>
      </c>
      <c r="H142" s="15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1</v>
      </c>
      <c r="CR142" s="3">
        <v>0</v>
      </c>
      <c r="CS142" s="3">
        <v>0</v>
      </c>
      <c r="CT142" s="3">
        <v>0</v>
      </c>
      <c r="CU142" s="3">
        <v>0</v>
      </c>
      <c r="CV142" s="3">
        <v>0</v>
      </c>
      <c r="CW142" s="3">
        <v>0</v>
      </c>
      <c r="CX142" s="3">
        <v>0</v>
      </c>
      <c r="CY142" s="3">
        <v>0</v>
      </c>
      <c r="CZ142" s="3">
        <v>0</v>
      </c>
      <c r="DA142" s="3">
        <v>0</v>
      </c>
      <c r="DB142" s="3">
        <v>0</v>
      </c>
      <c r="DC142" s="3">
        <v>0</v>
      </c>
      <c r="DD142" s="3">
        <v>0</v>
      </c>
      <c r="DE142" s="3">
        <v>0</v>
      </c>
      <c r="DF142" s="3">
        <v>0</v>
      </c>
      <c r="DG142" s="3">
        <v>1</v>
      </c>
      <c r="DH142" s="31">
        <v>0</v>
      </c>
    </row>
    <row r="143" spans="5:112" x14ac:dyDescent="0.25">
      <c r="E143" s="29" t="s">
        <v>156</v>
      </c>
      <c r="F143" s="19"/>
      <c r="G143" s="23">
        <v>2</v>
      </c>
      <c r="H143" s="15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1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0</v>
      </c>
      <c r="BI143" s="3">
        <v>0</v>
      </c>
      <c r="BJ143" s="3">
        <v>0</v>
      </c>
      <c r="BK143" s="3">
        <v>0</v>
      </c>
      <c r="BL143" s="3">
        <v>0</v>
      </c>
      <c r="BM143" s="3">
        <v>0</v>
      </c>
      <c r="BN143" s="3">
        <v>0</v>
      </c>
      <c r="BO143" s="3">
        <v>0</v>
      </c>
      <c r="BP143" s="3">
        <v>0</v>
      </c>
      <c r="BQ143" s="3">
        <v>0</v>
      </c>
      <c r="BR143" s="3">
        <v>0</v>
      </c>
      <c r="BS143" s="3">
        <v>0</v>
      </c>
      <c r="BT143" s="3">
        <v>0</v>
      </c>
      <c r="BU143" s="3">
        <v>0</v>
      </c>
      <c r="BV143" s="3">
        <v>0</v>
      </c>
      <c r="BW143" s="3">
        <v>0</v>
      </c>
      <c r="BX143" s="3">
        <v>0</v>
      </c>
      <c r="BY143" s="3">
        <v>0</v>
      </c>
      <c r="BZ143" s="3">
        <v>0</v>
      </c>
      <c r="CA143" s="3">
        <v>0</v>
      </c>
      <c r="CB143" s="3">
        <v>0</v>
      </c>
      <c r="CC143" s="3">
        <v>0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  <c r="CR143" s="3">
        <v>0</v>
      </c>
      <c r="CS143" s="3">
        <v>0</v>
      </c>
      <c r="CT143" s="3">
        <v>0</v>
      </c>
      <c r="CU143" s="3">
        <v>0</v>
      </c>
      <c r="CV143" s="3">
        <v>0</v>
      </c>
      <c r="CW143" s="3">
        <v>0</v>
      </c>
      <c r="CX143" s="3">
        <v>0</v>
      </c>
      <c r="CY143" s="3">
        <v>0</v>
      </c>
      <c r="CZ143" s="3">
        <v>0</v>
      </c>
      <c r="DA143" s="3">
        <v>0</v>
      </c>
      <c r="DB143" s="3">
        <v>0</v>
      </c>
      <c r="DC143" s="3">
        <v>0</v>
      </c>
      <c r="DD143" s="3">
        <v>0</v>
      </c>
      <c r="DE143" s="3">
        <v>0</v>
      </c>
      <c r="DF143" s="3">
        <v>0</v>
      </c>
      <c r="DG143" s="3">
        <v>1</v>
      </c>
      <c r="DH143" s="31">
        <v>0</v>
      </c>
    </row>
    <row r="144" spans="5:112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5">
        <v>0</v>
      </c>
      <c r="BM144" s="5">
        <v>0</v>
      </c>
      <c r="BN144" s="5">
        <v>0</v>
      </c>
      <c r="BO144" s="5">
        <v>0</v>
      </c>
      <c r="BP144" s="5">
        <v>0</v>
      </c>
      <c r="BQ144" s="5">
        <v>0</v>
      </c>
      <c r="BR144" s="5">
        <v>0</v>
      </c>
      <c r="BS144" s="5">
        <v>0</v>
      </c>
      <c r="BT144" s="5">
        <v>0</v>
      </c>
      <c r="BU144" s="5">
        <v>0</v>
      </c>
      <c r="BV144" s="5">
        <v>0</v>
      </c>
      <c r="BW144" s="5">
        <v>0</v>
      </c>
      <c r="BX144" s="5">
        <v>0</v>
      </c>
      <c r="BY144" s="5">
        <v>0</v>
      </c>
      <c r="BZ144" s="5">
        <v>0</v>
      </c>
      <c r="CA144" s="5">
        <v>0</v>
      </c>
      <c r="CB144" s="5">
        <v>0</v>
      </c>
      <c r="CC144" s="5">
        <v>0</v>
      </c>
      <c r="CD144" s="5">
        <v>0</v>
      </c>
      <c r="CE144" s="5">
        <v>0</v>
      </c>
      <c r="CF144" s="5">
        <v>0</v>
      </c>
      <c r="CG144" s="5">
        <v>0</v>
      </c>
      <c r="CH144" s="5">
        <v>0</v>
      </c>
      <c r="CI144" s="5">
        <v>0</v>
      </c>
      <c r="CJ144" s="5">
        <v>0</v>
      </c>
      <c r="CK144" s="5">
        <v>0</v>
      </c>
      <c r="CL144" s="5">
        <v>0</v>
      </c>
      <c r="CM144" s="5">
        <v>0</v>
      </c>
      <c r="CN144" s="5">
        <v>0</v>
      </c>
      <c r="CO144" s="5">
        <v>0</v>
      </c>
      <c r="CP144" s="5">
        <v>0</v>
      </c>
      <c r="CQ144" s="5">
        <v>0</v>
      </c>
      <c r="CR144" s="5">
        <v>0</v>
      </c>
      <c r="CS144" s="5">
        <v>0</v>
      </c>
      <c r="CT144" s="5">
        <v>0</v>
      </c>
      <c r="CU144" s="5">
        <v>0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0</v>
      </c>
      <c r="DB144" s="5">
        <v>0</v>
      </c>
      <c r="DC144" s="5">
        <v>0</v>
      </c>
      <c r="DD144" s="5">
        <v>0</v>
      </c>
      <c r="DE144" s="5">
        <v>0</v>
      </c>
      <c r="DF144" s="5">
        <v>0</v>
      </c>
      <c r="DG144" s="5">
        <v>0</v>
      </c>
      <c r="DH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&amp;CN(7)</oddFooter>
  </headerFooter>
  <rowBreaks count="1" manualBreakCount="1">
    <brk id="14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44"/>
  <sheetViews>
    <sheetView workbookViewId="0">
      <selection activeCell="B18" sqref="B18"/>
    </sheetView>
  </sheetViews>
  <sheetFormatPr defaultColWidth="8.8984375" defaultRowHeight="12.6" x14ac:dyDescent="0.25"/>
  <cols>
    <col min="1" max="1" width="3.59765625" style="12" customWidth="1"/>
    <col min="2" max="2" width="4.59765625" style="12" customWidth="1"/>
    <col min="3" max="4" width="7.59765625" style="12" customWidth="1"/>
    <col min="5" max="5" width="16.59765625" style="12" customWidth="1"/>
    <col min="6" max="6" width="5.59765625" style="12" customWidth="1"/>
    <col min="7" max="10" width="8.59765625" style="12" customWidth="1"/>
    <col min="11" max="16384" width="8.8984375" style="12"/>
  </cols>
  <sheetData>
    <row r="4" spans="2:10" x14ac:dyDescent="0.25">
      <c r="B4" s="20" t="str">
        <f xml:space="preserve"> HYPERLINK("#'目次'!B14", "[8]")</f>
        <v>[8]</v>
      </c>
      <c r="C4" s="6" t="s">
        <v>319</v>
      </c>
    </row>
    <row r="7" spans="2:10" x14ac:dyDescent="0.25">
      <c r="C7" s="6" t="s">
        <v>10</v>
      </c>
    </row>
    <row r="8" spans="2:10" x14ac:dyDescent="0.25">
      <c r="E8" s="43"/>
      <c r="F8" s="44"/>
      <c r="G8" s="25" t="s">
        <v>11</v>
      </c>
      <c r="H8" s="18" t="s">
        <v>320</v>
      </c>
      <c r="I8" s="1" t="s">
        <v>321</v>
      </c>
      <c r="J8" s="30" t="s">
        <v>20</v>
      </c>
    </row>
    <row r="9" spans="2:10" x14ac:dyDescent="0.25">
      <c r="E9" s="45"/>
      <c r="F9" s="46"/>
      <c r="G9" s="21"/>
      <c r="H9" s="16"/>
      <c r="I9" s="2"/>
      <c r="J9" s="26"/>
    </row>
    <row r="10" spans="2:10" x14ac:dyDescent="0.25">
      <c r="E10" s="29" t="s">
        <v>23</v>
      </c>
      <c r="F10" s="19"/>
      <c r="G10" s="28">
        <v>279</v>
      </c>
      <c r="H10" s="24">
        <v>118</v>
      </c>
      <c r="I10" s="4">
        <v>158</v>
      </c>
      <c r="J10" s="33">
        <v>3</v>
      </c>
    </row>
    <row r="11" spans="2:10" x14ac:dyDescent="0.25">
      <c r="E11" s="29" t="s">
        <v>24</v>
      </c>
      <c r="F11" s="19"/>
      <c r="G11" s="23">
        <v>46</v>
      </c>
      <c r="H11" s="15">
        <v>13</v>
      </c>
      <c r="I11" s="3">
        <v>32</v>
      </c>
      <c r="J11" s="31">
        <v>1</v>
      </c>
    </row>
    <row r="12" spans="2:10" x14ac:dyDescent="0.25">
      <c r="E12" s="29" t="s">
        <v>25</v>
      </c>
      <c r="F12" s="19"/>
      <c r="G12" s="23">
        <v>3</v>
      </c>
      <c r="H12" s="15">
        <v>1</v>
      </c>
      <c r="I12" s="3">
        <v>2</v>
      </c>
      <c r="J12" s="31">
        <v>0</v>
      </c>
    </row>
    <row r="13" spans="2:10" x14ac:dyDescent="0.25">
      <c r="E13" s="29" t="s">
        <v>26</v>
      </c>
      <c r="F13" s="19"/>
      <c r="G13" s="23">
        <v>18</v>
      </c>
      <c r="H13" s="15">
        <v>4</v>
      </c>
      <c r="I13" s="3">
        <v>14</v>
      </c>
      <c r="J13" s="31">
        <v>0</v>
      </c>
    </row>
    <row r="14" spans="2:10" x14ac:dyDescent="0.25">
      <c r="E14" s="29" t="s">
        <v>27</v>
      </c>
      <c r="F14" s="19"/>
      <c r="G14" s="23">
        <v>145</v>
      </c>
      <c r="H14" s="15">
        <v>65</v>
      </c>
      <c r="I14" s="3">
        <v>78</v>
      </c>
      <c r="J14" s="31">
        <v>2</v>
      </c>
    </row>
    <row r="15" spans="2:10" x14ac:dyDescent="0.25">
      <c r="E15" s="29" t="s">
        <v>28</v>
      </c>
      <c r="F15" s="19"/>
      <c r="G15" s="23">
        <v>29</v>
      </c>
      <c r="H15" s="15">
        <v>16</v>
      </c>
      <c r="I15" s="3">
        <v>12</v>
      </c>
      <c r="J15" s="31">
        <v>1</v>
      </c>
    </row>
    <row r="16" spans="2:10" x14ac:dyDescent="0.25">
      <c r="E16" s="29" t="s">
        <v>29</v>
      </c>
      <c r="F16" s="19"/>
      <c r="G16" s="23">
        <v>116</v>
      </c>
      <c r="H16" s="15">
        <v>8</v>
      </c>
      <c r="I16" s="3">
        <v>107</v>
      </c>
      <c r="J16" s="31">
        <v>1</v>
      </c>
    </row>
    <row r="17" spans="5:10" x14ac:dyDescent="0.25">
      <c r="E17" s="29" t="s">
        <v>30</v>
      </c>
      <c r="F17" s="19"/>
      <c r="G17" s="23">
        <v>219</v>
      </c>
      <c r="H17" s="15">
        <v>85</v>
      </c>
      <c r="I17" s="3">
        <v>133</v>
      </c>
      <c r="J17" s="31">
        <v>1</v>
      </c>
    </row>
    <row r="18" spans="5:10" ht="25.2" x14ac:dyDescent="0.25">
      <c r="E18" s="29" t="s">
        <v>31</v>
      </c>
      <c r="F18" s="19"/>
      <c r="G18" s="23">
        <v>1</v>
      </c>
      <c r="H18" s="15">
        <v>0</v>
      </c>
      <c r="I18" s="3">
        <v>1</v>
      </c>
      <c r="J18" s="31">
        <v>0</v>
      </c>
    </row>
    <row r="19" spans="5:10" x14ac:dyDescent="0.25">
      <c r="E19" s="29" t="s">
        <v>32</v>
      </c>
      <c r="F19" s="19"/>
      <c r="G19" s="23">
        <v>218</v>
      </c>
      <c r="H19" s="15">
        <v>72</v>
      </c>
      <c r="I19" s="3">
        <v>143</v>
      </c>
      <c r="J19" s="31">
        <v>3</v>
      </c>
    </row>
    <row r="20" spans="5:10" x14ac:dyDescent="0.25">
      <c r="E20" s="29" t="s">
        <v>33</v>
      </c>
      <c r="F20" s="19"/>
      <c r="G20" s="23">
        <v>10</v>
      </c>
      <c r="H20" s="15">
        <v>0</v>
      </c>
      <c r="I20" s="3">
        <v>10</v>
      </c>
      <c r="J20" s="31">
        <v>0</v>
      </c>
    </row>
    <row r="21" spans="5:10" x14ac:dyDescent="0.25">
      <c r="E21" s="29" t="s">
        <v>34</v>
      </c>
      <c r="F21" s="19"/>
      <c r="G21" s="23">
        <v>20</v>
      </c>
      <c r="H21" s="15">
        <v>16</v>
      </c>
      <c r="I21" s="3">
        <v>4</v>
      </c>
      <c r="J21" s="31">
        <v>0</v>
      </c>
    </row>
    <row r="22" spans="5:10" x14ac:dyDescent="0.25">
      <c r="E22" s="29" t="s">
        <v>35</v>
      </c>
      <c r="F22" s="19"/>
      <c r="G22" s="23">
        <v>263</v>
      </c>
      <c r="H22" s="15">
        <v>68</v>
      </c>
      <c r="I22" s="3">
        <v>194</v>
      </c>
      <c r="J22" s="31">
        <v>1</v>
      </c>
    </row>
    <row r="23" spans="5:10" x14ac:dyDescent="0.25">
      <c r="E23" s="29" t="s">
        <v>36</v>
      </c>
      <c r="F23" s="19"/>
      <c r="G23" s="23">
        <v>6</v>
      </c>
      <c r="H23" s="15">
        <v>4</v>
      </c>
      <c r="I23" s="3">
        <v>2</v>
      </c>
      <c r="J23" s="31">
        <v>0</v>
      </c>
    </row>
    <row r="24" spans="5:10" x14ac:dyDescent="0.25">
      <c r="E24" s="29" t="s">
        <v>37</v>
      </c>
      <c r="F24" s="19"/>
      <c r="G24" s="23">
        <v>3</v>
      </c>
      <c r="H24" s="15">
        <v>2</v>
      </c>
      <c r="I24" s="3">
        <v>1</v>
      </c>
      <c r="J24" s="31">
        <v>0</v>
      </c>
    </row>
    <row r="25" spans="5:10" x14ac:dyDescent="0.25">
      <c r="E25" s="29" t="s">
        <v>38</v>
      </c>
      <c r="F25" s="19"/>
      <c r="G25" s="23">
        <v>71</v>
      </c>
      <c r="H25" s="15">
        <v>0</v>
      </c>
      <c r="I25" s="3">
        <v>70</v>
      </c>
      <c r="J25" s="31">
        <v>1</v>
      </c>
    </row>
    <row r="26" spans="5:10" x14ac:dyDescent="0.25">
      <c r="E26" s="29" t="s">
        <v>39</v>
      </c>
      <c r="F26" s="19"/>
      <c r="G26" s="23">
        <v>159</v>
      </c>
      <c r="H26" s="15">
        <v>63</v>
      </c>
      <c r="I26" s="3">
        <v>96</v>
      </c>
      <c r="J26" s="31">
        <v>0</v>
      </c>
    </row>
    <row r="27" spans="5:10" x14ac:dyDescent="0.25">
      <c r="E27" s="29" t="s">
        <v>40</v>
      </c>
      <c r="F27" s="19"/>
      <c r="G27" s="23">
        <v>74</v>
      </c>
      <c r="H27" s="15">
        <v>37</v>
      </c>
      <c r="I27" s="3">
        <v>37</v>
      </c>
      <c r="J27" s="31">
        <v>0</v>
      </c>
    </row>
    <row r="28" spans="5:10" x14ac:dyDescent="0.25">
      <c r="E28" s="29" t="s">
        <v>41</v>
      </c>
      <c r="F28" s="19"/>
      <c r="G28" s="23">
        <v>90</v>
      </c>
      <c r="H28" s="15">
        <v>59</v>
      </c>
      <c r="I28" s="3">
        <v>31</v>
      </c>
      <c r="J28" s="31">
        <v>0</v>
      </c>
    </row>
    <row r="29" spans="5:10" x14ac:dyDescent="0.25">
      <c r="E29" s="29" t="s">
        <v>42</v>
      </c>
      <c r="F29" s="19"/>
      <c r="G29" s="23">
        <v>80</v>
      </c>
      <c r="H29" s="15">
        <v>12</v>
      </c>
      <c r="I29" s="3">
        <v>68</v>
      </c>
      <c r="J29" s="31">
        <v>0</v>
      </c>
    </row>
    <row r="30" spans="5:10" ht="25.2" x14ac:dyDescent="0.25">
      <c r="E30" s="29" t="s">
        <v>43</v>
      </c>
      <c r="F30" s="19"/>
      <c r="G30" s="23">
        <v>4</v>
      </c>
      <c r="H30" s="15">
        <v>1</v>
      </c>
      <c r="I30" s="3">
        <v>3</v>
      </c>
      <c r="J30" s="31">
        <v>0</v>
      </c>
    </row>
    <row r="31" spans="5:10" ht="25.2" x14ac:dyDescent="0.25">
      <c r="E31" s="29" t="s">
        <v>44</v>
      </c>
      <c r="F31" s="19"/>
      <c r="G31" s="23">
        <v>1</v>
      </c>
      <c r="H31" s="15">
        <v>0</v>
      </c>
      <c r="I31" s="3">
        <v>1</v>
      </c>
      <c r="J31" s="31">
        <v>0</v>
      </c>
    </row>
    <row r="32" spans="5:10" x14ac:dyDescent="0.25">
      <c r="E32" s="29" t="s">
        <v>45</v>
      </c>
      <c r="F32" s="19"/>
      <c r="G32" s="23">
        <v>1</v>
      </c>
      <c r="H32" s="15">
        <v>0</v>
      </c>
      <c r="I32" s="3">
        <v>1</v>
      </c>
      <c r="J32" s="31">
        <v>0</v>
      </c>
    </row>
    <row r="33" spans="5:10" ht="25.2" x14ac:dyDescent="0.25">
      <c r="E33" s="29" t="s">
        <v>46</v>
      </c>
      <c r="F33" s="19"/>
      <c r="G33" s="23">
        <v>131</v>
      </c>
      <c r="H33" s="15">
        <v>15</v>
      </c>
      <c r="I33" s="3">
        <v>115</v>
      </c>
      <c r="J33" s="31">
        <v>1</v>
      </c>
    </row>
    <row r="34" spans="5:10" x14ac:dyDescent="0.25">
      <c r="E34" s="29" t="s">
        <v>47</v>
      </c>
      <c r="F34" s="19"/>
      <c r="G34" s="23">
        <v>11</v>
      </c>
      <c r="H34" s="15">
        <v>1</v>
      </c>
      <c r="I34" s="3">
        <v>10</v>
      </c>
      <c r="J34" s="31">
        <v>0</v>
      </c>
    </row>
    <row r="35" spans="5:10" ht="25.2" x14ac:dyDescent="0.25">
      <c r="E35" s="29" t="s">
        <v>48</v>
      </c>
      <c r="F35" s="19"/>
      <c r="G35" s="23">
        <v>74</v>
      </c>
      <c r="H35" s="15">
        <v>12</v>
      </c>
      <c r="I35" s="3">
        <v>62</v>
      </c>
      <c r="J35" s="31">
        <v>0</v>
      </c>
    </row>
    <row r="36" spans="5:10" x14ac:dyDescent="0.25">
      <c r="E36" s="29" t="s">
        <v>49</v>
      </c>
      <c r="F36" s="19"/>
      <c r="G36" s="23">
        <v>8</v>
      </c>
      <c r="H36" s="15">
        <v>7</v>
      </c>
      <c r="I36" s="3">
        <v>1</v>
      </c>
      <c r="J36" s="31">
        <v>0</v>
      </c>
    </row>
    <row r="37" spans="5:10" x14ac:dyDescent="0.25">
      <c r="E37" s="29" t="s">
        <v>50</v>
      </c>
      <c r="F37" s="19"/>
      <c r="G37" s="23">
        <v>5</v>
      </c>
      <c r="H37" s="15">
        <v>4</v>
      </c>
      <c r="I37" s="3">
        <v>1</v>
      </c>
      <c r="J37" s="31">
        <v>0</v>
      </c>
    </row>
    <row r="38" spans="5:10" x14ac:dyDescent="0.25">
      <c r="E38" s="29" t="s">
        <v>51</v>
      </c>
      <c r="F38" s="19"/>
      <c r="G38" s="23">
        <v>19</v>
      </c>
      <c r="H38" s="15">
        <v>4</v>
      </c>
      <c r="I38" s="3">
        <v>14</v>
      </c>
      <c r="J38" s="31">
        <v>1</v>
      </c>
    </row>
    <row r="39" spans="5:10" x14ac:dyDescent="0.25">
      <c r="E39" s="29" t="s">
        <v>52</v>
      </c>
      <c r="F39" s="19"/>
      <c r="G39" s="23">
        <v>6</v>
      </c>
      <c r="H39" s="15">
        <v>4</v>
      </c>
      <c r="I39" s="3">
        <v>2</v>
      </c>
      <c r="J39" s="31">
        <v>0</v>
      </c>
    </row>
    <row r="40" spans="5:10" x14ac:dyDescent="0.25">
      <c r="E40" s="29" t="s">
        <v>53</v>
      </c>
      <c r="F40" s="19"/>
      <c r="G40" s="23">
        <v>11</v>
      </c>
      <c r="H40" s="15">
        <v>9</v>
      </c>
      <c r="I40" s="3">
        <v>2</v>
      </c>
      <c r="J40" s="31">
        <v>0</v>
      </c>
    </row>
    <row r="41" spans="5:10" x14ac:dyDescent="0.25">
      <c r="E41" s="29" t="s">
        <v>54</v>
      </c>
      <c r="F41" s="19"/>
      <c r="G41" s="23">
        <v>49</v>
      </c>
      <c r="H41" s="15">
        <v>22</v>
      </c>
      <c r="I41" s="3">
        <v>27</v>
      </c>
      <c r="J41" s="31">
        <v>0</v>
      </c>
    </row>
    <row r="42" spans="5:10" x14ac:dyDescent="0.25">
      <c r="E42" s="29" t="s">
        <v>55</v>
      </c>
      <c r="F42" s="19"/>
      <c r="G42" s="23">
        <v>260</v>
      </c>
      <c r="H42" s="15">
        <v>54</v>
      </c>
      <c r="I42" s="3">
        <v>205</v>
      </c>
      <c r="J42" s="31">
        <v>1</v>
      </c>
    </row>
    <row r="43" spans="5:10" x14ac:dyDescent="0.25">
      <c r="E43" s="29" t="s">
        <v>56</v>
      </c>
      <c r="F43" s="19"/>
      <c r="G43" s="23">
        <v>215</v>
      </c>
      <c r="H43" s="15">
        <v>1</v>
      </c>
      <c r="I43" s="3">
        <v>214</v>
      </c>
      <c r="J43" s="31">
        <v>0</v>
      </c>
    </row>
    <row r="44" spans="5:10" x14ac:dyDescent="0.25">
      <c r="E44" s="29" t="s">
        <v>57</v>
      </c>
      <c r="F44" s="19"/>
      <c r="G44" s="23">
        <v>310</v>
      </c>
      <c r="H44" s="15">
        <v>45</v>
      </c>
      <c r="I44" s="3">
        <v>265</v>
      </c>
      <c r="J44" s="31">
        <v>0</v>
      </c>
    </row>
    <row r="45" spans="5:10" x14ac:dyDescent="0.25">
      <c r="E45" s="29" t="s">
        <v>58</v>
      </c>
      <c r="F45" s="19"/>
      <c r="G45" s="23">
        <v>79</v>
      </c>
      <c r="H45" s="15">
        <v>70</v>
      </c>
      <c r="I45" s="3">
        <v>9</v>
      </c>
      <c r="J45" s="31">
        <v>0</v>
      </c>
    </row>
    <row r="46" spans="5:10" x14ac:dyDescent="0.25">
      <c r="E46" s="29" t="s">
        <v>59</v>
      </c>
      <c r="F46" s="19"/>
      <c r="G46" s="23">
        <v>30</v>
      </c>
      <c r="H46" s="15">
        <v>1</v>
      </c>
      <c r="I46" s="3">
        <v>29</v>
      </c>
      <c r="J46" s="31">
        <v>0</v>
      </c>
    </row>
    <row r="47" spans="5:10" x14ac:dyDescent="0.25">
      <c r="E47" s="29" t="s">
        <v>60</v>
      </c>
      <c r="F47" s="19"/>
      <c r="G47" s="23">
        <v>80</v>
      </c>
      <c r="H47" s="15">
        <v>49</v>
      </c>
      <c r="I47" s="3">
        <v>31</v>
      </c>
      <c r="J47" s="31">
        <v>0</v>
      </c>
    </row>
    <row r="48" spans="5:10" x14ac:dyDescent="0.25">
      <c r="E48" s="29" t="s">
        <v>61</v>
      </c>
      <c r="F48" s="19"/>
      <c r="G48" s="23">
        <v>18</v>
      </c>
      <c r="H48" s="15">
        <v>17</v>
      </c>
      <c r="I48" s="3">
        <v>1</v>
      </c>
      <c r="J48" s="31">
        <v>0</v>
      </c>
    </row>
    <row r="49" spans="5:10" x14ac:dyDescent="0.25">
      <c r="E49" s="29" t="s">
        <v>62</v>
      </c>
      <c r="F49" s="19"/>
      <c r="G49" s="23">
        <v>18</v>
      </c>
      <c r="H49" s="15">
        <v>17</v>
      </c>
      <c r="I49" s="3">
        <v>1</v>
      </c>
      <c r="J49" s="31">
        <v>0</v>
      </c>
    </row>
    <row r="50" spans="5:10" x14ac:dyDescent="0.25">
      <c r="E50" s="29" t="s">
        <v>63</v>
      </c>
      <c r="F50" s="19"/>
      <c r="G50" s="23">
        <v>32</v>
      </c>
      <c r="H50" s="15">
        <v>29</v>
      </c>
      <c r="I50" s="3">
        <v>3</v>
      </c>
      <c r="J50" s="31">
        <v>0</v>
      </c>
    </row>
    <row r="51" spans="5:10" x14ac:dyDescent="0.25">
      <c r="E51" s="29" t="s">
        <v>64</v>
      </c>
      <c r="F51" s="19"/>
      <c r="G51" s="23">
        <v>21</v>
      </c>
      <c r="H51" s="15">
        <v>20</v>
      </c>
      <c r="I51" s="3">
        <v>1</v>
      </c>
      <c r="J51" s="31">
        <v>0</v>
      </c>
    </row>
    <row r="52" spans="5:10" x14ac:dyDescent="0.25">
      <c r="E52" s="29" t="s">
        <v>65</v>
      </c>
      <c r="F52" s="19"/>
      <c r="G52" s="23">
        <v>1</v>
      </c>
      <c r="H52" s="15">
        <v>0</v>
      </c>
      <c r="I52" s="3">
        <v>1</v>
      </c>
      <c r="J52" s="31">
        <v>0</v>
      </c>
    </row>
    <row r="53" spans="5:10" x14ac:dyDescent="0.25">
      <c r="E53" s="29" t="s">
        <v>66</v>
      </c>
      <c r="F53" s="19"/>
      <c r="G53" s="23">
        <v>13</v>
      </c>
      <c r="H53" s="15">
        <v>0</v>
      </c>
      <c r="I53" s="3">
        <v>13</v>
      </c>
      <c r="J53" s="31">
        <v>0</v>
      </c>
    </row>
    <row r="54" spans="5:10" x14ac:dyDescent="0.25">
      <c r="E54" s="29" t="s">
        <v>67</v>
      </c>
      <c r="F54" s="19"/>
      <c r="G54" s="23">
        <v>4</v>
      </c>
      <c r="H54" s="15">
        <v>2</v>
      </c>
      <c r="I54" s="3">
        <v>2</v>
      </c>
      <c r="J54" s="31">
        <v>0</v>
      </c>
    </row>
    <row r="55" spans="5:10" x14ac:dyDescent="0.25">
      <c r="E55" s="29" t="s">
        <v>68</v>
      </c>
      <c r="F55" s="19"/>
      <c r="G55" s="23">
        <v>3</v>
      </c>
      <c r="H55" s="15">
        <v>1</v>
      </c>
      <c r="I55" s="3">
        <v>2</v>
      </c>
      <c r="J55" s="31">
        <v>0</v>
      </c>
    </row>
    <row r="56" spans="5:10" x14ac:dyDescent="0.25">
      <c r="E56" s="29" t="s">
        <v>69</v>
      </c>
      <c r="F56" s="19"/>
      <c r="G56" s="23">
        <v>4</v>
      </c>
      <c r="H56" s="15">
        <v>0</v>
      </c>
      <c r="I56" s="3">
        <v>4</v>
      </c>
      <c r="J56" s="31">
        <v>0</v>
      </c>
    </row>
    <row r="57" spans="5:10" x14ac:dyDescent="0.25">
      <c r="E57" s="29" t="s">
        <v>70</v>
      </c>
      <c r="F57" s="19"/>
      <c r="G57" s="23">
        <v>1</v>
      </c>
      <c r="H57" s="15">
        <v>1</v>
      </c>
      <c r="I57" s="3">
        <v>0</v>
      </c>
      <c r="J57" s="31">
        <v>0</v>
      </c>
    </row>
    <row r="58" spans="5:10" x14ac:dyDescent="0.25">
      <c r="E58" s="29" t="s">
        <v>71</v>
      </c>
      <c r="F58" s="19"/>
      <c r="G58" s="23">
        <v>3</v>
      </c>
      <c r="H58" s="15">
        <v>2</v>
      </c>
      <c r="I58" s="3">
        <v>1</v>
      </c>
      <c r="J58" s="31">
        <v>0</v>
      </c>
    </row>
    <row r="59" spans="5:10" x14ac:dyDescent="0.25">
      <c r="E59" s="29" t="s">
        <v>72</v>
      </c>
      <c r="F59" s="19"/>
      <c r="G59" s="23">
        <v>2</v>
      </c>
      <c r="H59" s="15">
        <v>1</v>
      </c>
      <c r="I59" s="3">
        <v>1</v>
      </c>
      <c r="J59" s="31">
        <v>0</v>
      </c>
    </row>
    <row r="60" spans="5:10" x14ac:dyDescent="0.25">
      <c r="E60" s="29" t="s">
        <v>73</v>
      </c>
      <c r="F60" s="19"/>
      <c r="G60" s="23">
        <v>29</v>
      </c>
      <c r="H60" s="15">
        <v>3</v>
      </c>
      <c r="I60" s="3">
        <v>26</v>
      </c>
      <c r="J60" s="31">
        <v>0</v>
      </c>
    </row>
    <row r="61" spans="5:10" x14ac:dyDescent="0.25">
      <c r="E61" s="29" t="s">
        <v>74</v>
      </c>
      <c r="F61" s="19"/>
      <c r="G61" s="23">
        <v>60</v>
      </c>
      <c r="H61" s="15">
        <v>4</v>
      </c>
      <c r="I61" s="3">
        <v>56</v>
      </c>
      <c r="J61" s="31">
        <v>0</v>
      </c>
    </row>
    <row r="62" spans="5:10" x14ac:dyDescent="0.25">
      <c r="E62" s="29" t="s">
        <v>75</v>
      </c>
      <c r="F62" s="19"/>
      <c r="G62" s="23">
        <v>13</v>
      </c>
      <c r="H62" s="15">
        <v>2</v>
      </c>
      <c r="I62" s="3">
        <v>11</v>
      </c>
      <c r="J62" s="31">
        <v>0</v>
      </c>
    </row>
    <row r="63" spans="5:10" x14ac:dyDescent="0.25">
      <c r="E63" s="29" t="s">
        <v>76</v>
      </c>
      <c r="F63" s="19"/>
      <c r="G63" s="23">
        <v>30</v>
      </c>
      <c r="H63" s="15">
        <v>5</v>
      </c>
      <c r="I63" s="3">
        <v>25</v>
      </c>
      <c r="J63" s="31">
        <v>0</v>
      </c>
    </row>
    <row r="64" spans="5:10" x14ac:dyDescent="0.25">
      <c r="E64" s="29" t="s">
        <v>77</v>
      </c>
      <c r="F64" s="19"/>
      <c r="G64" s="23">
        <v>1</v>
      </c>
      <c r="H64" s="15">
        <v>0</v>
      </c>
      <c r="I64" s="3">
        <v>1</v>
      </c>
      <c r="J64" s="31">
        <v>0</v>
      </c>
    </row>
    <row r="65" spans="5:10" x14ac:dyDescent="0.25">
      <c r="E65" s="29" t="s">
        <v>78</v>
      </c>
      <c r="F65" s="19"/>
      <c r="G65" s="23">
        <v>1</v>
      </c>
      <c r="H65" s="15">
        <v>1</v>
      </c>
      <c r="I65" s="3">
        <v>0</v>
      </c>
      <c r="J65" s="31">
        <v>0</v>
      </c>
    </row>
    <row r="66" spans="5:10" x14ac:dyDescent="0.25">
      <c r="E66" s="29" t="s">
        <v>79</v>
      </c>
      <c r="F66" s="19"/>
      <c r="G66" s="23">
        <v>41</v>
      </c>
      <c r="H66" s="15">
        <v>5</v>
      </c>
      <c r="I66" s="3">
        <v>36</v>
      </c>
      <c r="J66" s="31">
        <v>0</v>
      </c>
    </row>
    <row r="67" spans="5:10" x14ac:dyDescent="0.25">
      <c r="E67" s="29" t="s">
        <v>80</v>
      </c>
      <c r="F67" s="19"/>
      <c r="G67" s="23">
        <v>49</v>
      </c>
      <c r="H67" s="15">
        <v>2</v>
      </c>
      <c r="I67" s="3">
        <v>47</v>
      </c>
      <c r="J67" s="31">
        <v>0</v>
      </c>
    </row>
    <row r="68" spans="5:10" x14ac:dyDescent="0.25">
      <c r="E68" s="29" t="s">
        <v>81</v>
      </c>
      <c r="F68" s="19"/>
      <c r="G68" s="23">
        <v>14</v>
      </c>
      <c r="H68" s="15">
        <v>1</v>
      </c>
      <c r="I68" s="3">
        <v>13</v>
      </c>
      <c r="J68" s="31">
        <v>0</v>
      </c>
    </row>
    <row r="69" spans="5:10" x14ac:dyDescent="0.25">
      <c r="E69" s="29" t="s">
        <v>82</v>
      </c>
      <c r="F69" s="19"/>
      <c r="G69" s="23">
        <v>1</v>
      </c>
      <c r="H69" s="15">
        <v>0</v>
      </c>
      <c r="I69" s="3">
        <v>1</v>
      </c>
      <c r="J69" s="31">
        <v>0</v>
      </c>
    </row>
    <row r="70" spans="5:10" x14ac:dyDescent="0.25">
      <c r="E70" s="29" t="s">
        <v>83</v>
      </c>
      <c r="F70" s="19"/>
      <c r="G70" s="23">
        <v>8</v>
      </c>
      <c r="H70" s="15">
        <v>2</v>
      </c>
      <c r="I70" s="3">
        <v>6</v>
      </c>
      <c r="J70" s="31">
        <v>0</v>
      </c>
    </row>
    <row r="71" spans="5:10" x14ac:dyDescent="0.25">
      <c r="E71" s="29" t="s">
        <v>84</v>
      </c>
      <c r="F71" s="19"/>
      <c r="G71" s="23">
        <v>2</v>
      </c>
      <c r="H71" s="15">
        <v>0</v>
      </c>
      <c r="I71" s="3">
        <v>2</v>
      </c>
      <c r="J71" s="31">
        <v>0</v>
      </c>
    </row>
    <row r="72" spans="5:10" x14ac:dyDescent="0.25">
      <c r="E72" s="29" t="s">
        <v>85</v>
      </c>
      <c r="F72" s="19"/>
      <c r="G72" s="23">
        <v>2</v>
      </c>
      <c r="H72" s="15">
        <v>0</v>
      </c>
      <c r="I72" s="3">
        <v>2</v>
      </c>
      <c r="J72" s="31">
        <v>0</v>
      </c>
    </row>
    <row r="73" spans="5:10" x14ac:dyDescent="0.25">
      <c r="E73" s="29" t="s">
        <v>86</v>
      </c>
      <c r="F73" s="19"/>
      <c r="G73" s="23">
        <v>26</v>
      </c>
      <c r="H73" s="15">
        <v>0</v>
      </c>
      <c r="I73" s="3">
        <v>26</v>
      </c>
      <c r="J73" s="31">
        <v>0</v>
      </c>
    </row>
    <row r="74" spans="5:10" x14ac:dyDescent="0.25">
      <c r="E74" s="29" t="s">
        <v>87</v>
      </c>
      <c r="F74" s="19"/>
      <c r="G74" s="23">
        <v>7</v>
      </c>
      <c r="H74" s="15">
        <v>0</v>
      </c>
      <c r="I74" s="3">
        <v>7</v>
      </c>
      <c r="J74" s="31">
        <v>0</v>
      </c>
    </row>
    <row r="75" spans="5:10" x14ac:dyDescent="0.25">
      <c r="E75" s="29" t="s">
        <v>88</v>
      </c>
      <c r="F75" s="19"/>
      <c r="G75" s="23">
        <v>77</v>
      </c>
      <c r="H75" s="15">
        <v>1</v>
      </c>
      <c r="I75" s="3">
        <v>75</v>
      </c>
      <c r="J75" s="31">
        <v>1</v>
      </c>
    </row>
    <row r="76" spans="5:10" x14ac:dyDescent="0.25">
      <c r="E76" s="29" t="s">
        <v>89</v>
      </c>
      <c r="F76" s="19"/>
      <c r="G76" s="23">
        <v>156</v>
      </c>
      <c r="H76" s="15">
        <v>2</v>
      </c>
      <c r="I76" s="3">
        <v>152</v>
      </c>
      <c r="J76" s="31">
        <v>2</v>
      </c>
    </row>
    <row r="77" spans="5:10" x14ac:dyDescent="0.25">
      <c r="E77" s="29" t="s">
        <v>90</v>
      </c>
      <c r="F77" s="19"/>
      <c r="G77" s="23">
        <v>34</v>
      </c>
      <c r="H77" s="15">
        <v>0</v>
      </c>
      <c r="I77" s="3">
        <v>34</v>
      </c>
      <c r="J77" s="31">
        <v>0</v>
      </c>
    </row>
    <row r="78" spans="5:10" x14ac:dyDescent="0.25">
      <c r="E78" s="29" t="s">
        <v>91</v>
      </c>
      <c r="F78" s="19"/>
      <c r="G78" s="23">
        <v>8</v>
      </c>
      <c r="H78" s="15">
        <v>1</v>
      </c>
      <c r="I78" s="3">
        <v>7</v>
      </c>
      <c r="J78" s="31">
        <v>0</v>
      </c>
    </row>
    <row r="79" spans="5:10" x14ac:dyDescent="0.25">
      <c r="E79" s="29" t="s">
        <v>92</v>
      </c>
      <c r="F79" s="19"/>
      <c r="G79" s="23">
        <v>3</v>
      </c>
      <c r="H79" s="15">
        <v>0</v>
      </c>
      <c r="I79" s="3">
        <v>3</v>
      </c>
      <c r="J79" s="31">
        <v>0</v>
      </c>
    </row>
    <row r="80" spans="5:10" x14ac:dyDescent="0.25">
      <c r="E80" s="29" t="s">
        <v>93</v>
      </c>
      <c r="F80" s="19"/>
      <c r="G80" s="23">
        <v>2</v>
      </c>
      <c r="H80" s="15">
        <v>0</v>
      </c>
      <c r="I80" s="3">
        <v>2</v>
      </c>
      <c r="J80" s="31">
        <v>0</v>
      </c>
    </row>
    <row r="81" spans="5:10" x14ac:dyDescent="0.25">
      <c r="E81" s="29" t="s">
        <v>94</v>
      </c>
      <c r="F81" s="19"/>
      <c r="G81" s="23">
        <v>56</v>
      </c>
      <c r="H81" s="15">
        <v>0</v>
      </c>
      <c r="I81" s="3">
        <v>56</v>
      </c>
      <c r="J81" s="31">
        <v>0</v>
      </c>
    </row>
    <row r="82" spans="5:10" x14ac:dyDescent="0.25">
      <c r="E82" s="29" t="s">
        <v>95</v>
      </c>
      <c r="F82" s="19"/>
      <c r="G82" s="23">
        <v>2</v>
      </c>
      <c r="H82" s="15">
        <v>0</v>
      </c>
      <c r="I82" s="3">
        <v>2</v>
      </c>
      <c r="J82" s="31">
        <v>0</v>
      </c>
    </row>
    <row r="83" spans="5:10" x14ac:dyDescent="0.25">
      <c r="E83" s="29" t="s">
        <v>96</v>
      </c>
      <c r="F83" s="19"/>
      <c r="G83" s="23">
        <v>23</v>
      </c>
      <c r="H83" s="15">
        <v>2</v>
      </c>
      <c r="I83" s="3">
        <v>21</v>
      </c>
      <c r="J83" s="31">
        <v>0</v>
      </c>
    </row>
    <row r="84" spans="5:10" x14ac:dyDescent="0.25">
      <c r="E84" s="29" t="s">
        <v>97</v>
      </c>
      <c r="F84" s="19"/>
      <c r="G84" s="23">
        <v>10</v>
      </c>
      <c r="H84" s="15">
        <v>1</v>
      </c>
      <c r="I84" s="3">
        <v>9</v>
      </c>
      <c r="J84" s="31">
        <v>0</v>
      </c>
    </row>
    <row r="85" spans="5:10" x14ac:dyDescent="0.25">
      <c r="E85" s="29" t="s">
        <v>98</v>
      </c>
      <c r="F85" s="19"/>
      <c r="G85" s="23">
        <v>71</v>
      </c>
      <c r="H85" s="15">
        <v>0</v>
      </c>
      <c r="I85" s="3">
        <v>71</v>
      </c>
      <c r="J85" s="31">
        <v>0</v>
      </c>
    </row>
    <row r="86" spans="5:10" x14ac:dyDescent="0.25">
      <c r="E86" s="29" t="s">
        <v>99</v>
      </c>
      <c r="F86" s="19"/>
      <c r="G86" s="23">
        <v>2</v>
      </c>
      <c r="H86" s="15">
        <v>2</v>
      </c>
      <c r="I86" s="3">
        <v>0</v>
      </c>
      <c r="J86" s="31">
        <v>0</v>
      </c>
    </row>
    <row r="87" spans="5:10" x14ac:dyDescent="0.25">
      <c r="E87" s="29" t="s">
        <v>100</v>
      </c>
      <c r="F87" s="19"/>
      <c r="G87" s="23">
        <v>2</v>
      </c>
      <c r="H87" s="15">
        <v>2</v>
      </c>
      <c r="I87" s="3">
        <v>0</v>
      </c>
      <c r="J87" s="31">
        <v>0</v>
      </c>
    </row>
    <row r="88" spans="5:10" x14ac:dyDescent="0.25">
      <c r="E88" s="29" t="s">
        <v>101</v>
      </c>
      <c r="F88" s="19"/>
      <c r="G88" s="23">
        <v>1</v>
      </c>
      <c r="H88" s="15">
        <v>1</v>
      </c>
      <c r="I88" s="3">
        <v>0</v>
      </c>
      <c r="J88" s="31">
        <v>0</v>
      </c>
    </row>
    <row r="89" spans="5:10" x14ac:dyDescent="0.25">
      <c r="E89" s="29" t="s">
        <v>102</v>
      </c>
      <c r="F89" s="19"/>
      <c r="G89" s="23">
        <v>1</v>
      </c>
      <c r="H89" s="15">
        <v>0</v>
      </c>
      <c r="I89" s="3">
        <v>1</v>
      </c>
      <c r="J89" s="31">
        <v>0</v>
      </c>
    </row>
    <row r="90" spans="5:10" x14ac:dyDescent="0.25">
      <c r="E90" s="29" t="s">
        <v>103</v>
      </c>
      <c r="F90" s="19"/>
      <c r="G90" s="23">
        <v>1</v>
      </c>
      <c r="H90" s="15">
        <v>0</v>
      </c>
      <c r="I90" s="3">
        <v>1</v>
      </c>
      <c r="J90" s="31">
        <v>0</v>
      </c>
    </row>
    <row r="91" spans="5:10" x14ac:dyDescent="0.25">
      <c r="E91" s="29" t="s">
        <v>104</v>
      </c>
      <c r="F91" s="19"/>
      <c r="G91" s="23">
        <v>1</v>
      </c>
      <c r="H91" s="15">
        <v>0</v>
      </c>
      <c r="I91" s="3">
        <v>1</v>
      </c>
      <c r="J91" s="31">
        <v>0</v>
      </c>
    </row>
    <row r="92" spans="5:10" x14ac:dyDescent="0.25">
      <c r="E92" s="29" t="s">
        <v>105</v>
      </c>
      <c r="F92" s="19"/>
      <c r="G92" s="23">
        <v>1</v>
      </c>
      <c r="H92" s="15">
        <v>1</v>
      </c>
      <c r="I92" s="3">
        <v>0</v>
      </c>
      <c r="J92" s="31">
        <v>0</v>
      </c>
    </row>
    <row r="93" spans="5:10" x14ac:dyDescent="0.25">
      <c r="E93" s="29" t="s">
        <v>106</v>
      </c>
      <c r="F93" s="19"/>
      <c r="G93" s="23">
        <v>1</v>
      </c>
      <c r="H93" s="15">
        <v>1</v>
      </c>
      <c r="I93" s="3">
        <v>0</v>
      </c>
      <c r="J93" s="31">
        <v>0</v>
      </c>
    </row>
    <row r="94" spans="5:10" x14ac:dyDescent="0.25">
      <c r="E94" s="29" t="s">
        <v>107</v>
      </c>
      <c r="F94" s="19"/>
      <c r="G94" s="23">
        <v>3</v>
      </c>
      <c r="H94" s="15">
        <v>3</v>
      </c>
      <c r="I94" s="3">
        <v>0</v>
      </c>
      <c r="J94" s="31">
        <v>0</v>
      </c>
    </row>
    <row r="95" spans="5:10" x14ac:dyDescent="0.25">
      <c r="E95" s="29" t="s">
        <v>108</v>
      </c>
      <c r="F95" s="19"/>
      <c r="G95" s="23">
        <v>2</v>
      </c>
      <c r="H95" s="15">
        <v>2</v>
      </c>
      <c r="I95" s="3">
        <v>0</v>
      </c>
      <c r="J95" s="31">
        <v>0</v>
      </c>
    </row>
    <row r="96" spans="5:10" x14ac:dyDescent="0.25">
      <c r="E96" s="29" t="s">
        <v>109</v>
      </c>
      <c r="F96" s="19"/>
      <c r="G96" s="23">
        <v>2</v>
      </c>
      <c r="H96" s="15">
        <v>1</v>
      </c>
      <c r="I96" s="3">
        <v>1</v>
      </c>
      <c r="J96" s="31">
        <v>0</v>
      </c>
    </row>
    <row r="97" spans="5:10" x14ac:dyDescent="0.25">
      <c r="E97" s="29" t="s">
        <v>110</v>
      </c>
      <c r="F97" s="19"/>
      <c r="G97" s="23">
        <v>1</v>
      </c>
      <c r="H97" s="15">
        <v>0</v>
      </c>
      <c r="I97" s="3">
        <v>1</v>
      </c>
      <c r="J97" s="31">
        <v>0</v>
      </c>
    </row>
    <row r="98" spans="5:10" x14ac:dyDescent="0.25">
      <c r="E98" s="29" t="s">
        <v>111</v>
      </c>
      <c r="F98" s="19"/>
      <c r="G98" s="23">
        <v>1</v>
      </c>
      <c r="H98" s="15">
        <v>0</v>
      </c>
      <c r="I98" s="3">
        <v>1</v>
      </c>
      <c r="J98" s="31">
        <v>0</v>
      </c>
    </row>
    <row r="99" spans="5:10" x14ac:dyDescent="0.25">
      <c r="E99" s="29" t="s">
        <v>112</v>
      </c>
      <c r="F99" s="19"/>
      <c r="G99" s="23">
        <v>1</v>
      </c>
      <c r="H99" s="15">
        <v>0</v>
      </c>
      <c r="I99" s="3">
        <v>1</v>
      </c>
      <c r="J99" s="31">
        <v>0</v>
      </c>
    </row>
    <row r="100" spans="5:10" x14ac:dyDescent="0.25">
      <c r="E100" s="29" t="s">
        <v>113</v>
      </c>
      <c r="F100" s="19"/>
      <c r="G100" s="23">
        <v>5</v>
      </c>
      <c r="H100" s="15">
        <v>0</v>
      </c>
      <c r="I100" s="3">
        <v>5</v>
      </c>
      <c r="J100" s="31">
        <v>0</v>
      </c>
    </row>
    <row r="101" spans="5:10" x14ac:dyDescent="0.25">
      <c r="E101" s="29" t="s">
        <v>114</v>
      </c>
      <c r="F101" s="19"/>
      <c r="G101" s="23">
        <v>1</v>
      </c>
      <c r="H101" s="15">
        <v>0</v>
      </c>
      <c r="I101" s="3">
        <v>1</v>
      </c>
      <c r="J101" s="31">
        <v>0</v>
      </c>
    </row>
    <row r="102" spans="5:10" x14ac:dyDescent="0.25">
      <c r="E102" s="29" t="s">
        <v>115</v>
      </c>
      <c r="F102" s="19"/>
      <c r="G102" s="23">
        <v>1</v>
      </c>
      <c r="H102" s="15">
        <v>0</v>
      </c>
      <c r="I102" s="3">
        <v>1</v>
      </c>
      <c r="J102" s="31">
        <v>0</v>
      </c>
    </row>
    <row r="103" spans="5:10" x14ac:dyDescent="0.25">
      <c r="E103" s="29" t="s">
        <v>116</v>
      </c>
      <c r="F103" s="19"/>
      <c r="G103" s="23">
        <v>3</v>
      </c>
      <c r="H103" s="15">
        <v>3</v>
      </c>
      <c r="I103" s="3">
        <v>0</v>
      </c>
      <c r="J103" s="31">
        <v>0</v>
      </c>
    </row>
    <row r="104" spans="5:10" x14ac:dyDescent="0.25">
      <c r="E104" s="29" t="s">
        <v>117</v>
      </c>
      <c r="F104" s="19"/>
      <c r="G104" s="23">
        <v>1</v>
      </c>
      <c r="H104" s="15">
        <v>1</v>
      </c>
      <c r="I104" s="3">
        <v>0</v>
      </c>
      <c r="J104" s="31">
        <v>0</v>
      </c>
    </row>
    <row r="105" spans="5:10" x14ac:dyDescent="0.25">
      <c r="E105" s="29" t="s">
        <v>118</v>
      </c>
      <c r="F105" s="19"/>
      <c r="G105" s="23">
        <v>1</v>
      </c>
      <c r="H105" s="15">
        <v>1</v>
      </c>
      <c r="I105" s="3">
        <v>0</v>
      </c>
      <c r="J105" s="31">
        <v>0</v>
      </c>
    </row>
    <row r="106" spans="5:10" x14ac:dyDescent="0.25">
      <c r="E106" s="29" t="s">
        <v>119</v>
      </c>
      <c r="F106" s="19"/>
      <c r="G106" s="23">
        <v>0</v>
      </c>
      <c r="H106" s="15">
        <v>0</v>
      </c>
      <c r="I106" s="3">
        <v>0</v>
      </c>
      <c r="J106" s="31">
        <v>0</v>
      </c>
    </row>
    <row r="107" spans="5:10" x14ac:dyDescent="0.25">
      <c r="E107" s="29" t="s">
        <v>120</v>
      </c>
      <c r="F107" s="19"/>
      <c r="G107" s="23">
        <v>0</v>
      </c>
      <c r="H107" s="15">
        <v>0</v>
      </c>
      <c r="I107" s="3">
        <v>0</v>
      </c>
      <c r="J107" s="31">
        <v>0</v>
      </c>
    </row>
    <row r="108" spans="5:10" x14ac:dyDescent="0.25">
      <c r="E108" s="29" t="s">
        <v>121</v>
      </c>
      <c r="F108" s="19"/>
      <c r="G108" s="23">
        <v>2</v>
      </c>
      <c r="H108" s="15">
        <v>2</v>
      </c>
      <c r="I108" s="3">
        <v>0</v>
      </c>
      <c r="J108" s="31">
        <v>0</v>
      </c>
    </row>
    <row r="109" spans="5:10" x14ac:dyDescent="0.25">
      <c r="E109" s="29" t="s">
        <v>122</v>
      </c>
      <c r="F109" s="19"/>
      <c r="G109" s="23">
        <v>1</v>
      </c>
      <c r="H109" s="15">
        <v>1</v>
      </c>
      <c r="I109" s="3">
        <v>0</v>
      </c>
      <c r="J109" s="31">
        <v>0</v>
      </c>
    </row>
    <row r="110" spans="5:10" x14ac:dyDescent="0.25">
      <c r="E110" s="29" t="s">
        <v>123</v>
      </c>
      <c r="F110" s="19"/>
      <c r="G110" s="23">
        <v>2</v>
      </c>
      <c r="H110" s="15">
        <v>1</v>
      </c>
      <c r="I110" s="3">
        <v>1</v>
      </c>
      <c r="J110" s="31">
        <v>0</v>
      </c>
    </row>
    <row r="111" spans="5:10" x14ac:dyDescent="0.25">
      <c r="E111" s="29" t="s">
        <v>124</v>
      </c>
      <c r="F111" s="19"/>
      <c r="G111" s="23">
        <v>10</v>
      </c>
      <c r="H111" s="15">
        <v>5</v>
      </c>
      <c r="I111" s="3">
        <v>4</v>
      </c>
      <c r="J111" s="31">
        <v>1</v>
      </c>
    </row>
    <row r="112" spans="5:10" x14ac:dyDescent="0.25">
      <c r="E112" s="29" t="s">
        <v>125</v>
      </c>
      <c r="F112" s="19"/>
      <c r="G112" s="23">
        <v>2</v>
      </c>
      <c r="H112" s="15">
        <v>2</v>
      </c>
      <c r="I112" s="3">
        <v>0</v>
      </c>
      <c r="J112" s="31">
        <v>0</v>
      </c>
    </row>
    <row r="113" spans="5:10" x14ac:dyDescent="0.25">
      <c r="E113" s="29" t="s">
        <v>126</v>
      </c>
      <c r="F113" s="19"/>
      <c r="G113" s="23">
        <v>0</v>
      </c>
      <c r="H113" s="15">
        <v>0</v>
      </c>
      <c r="I113" s="3">
        <v>0</v>
      </c>
      <c r="J113" s="31">
        <v>0</v>
      </c>
    </row>
    <row r="114" spans="5:10" x14ac:dyDescent="0.25">
      <c r="E114" s="29" t="s">
        <v>127</v>
      </c>
      <c r="F114" s="19"/>
      <c r="G114" s="23">
        <v>1</v>
      </c>
      <c r="H114" s="15">
        <v>1</v>
      </c>
      <c r="I114" s="3">
        <v>0</v>
      </c>
      <c r="J114" s="31">
        <v>0</v>
      </c>
    </row>
    <row r="115" spans="5:10" x14ac:dyDescent="0.25">
      <c r="E115" s="29" t="s">
        <v>128</v>
      </c>
      <c r="F115" s="19"/>
      <c r="G115" s="23">
        <v>1</v>
      </c>
      <c r="H115" s="15">
        <v>1</v>
      </c>
      <c r="I115" s="3">
        <v>0</v>
      </c>
      <c r="J115" s="31">
        <v>0</v>
      </c>
    </row>
    <row r="116" spans="5:10" x14ac:dyDescent="0.25">
      <c r="E116" s="29" t="s">
        <v>129</v>
      </c>
      <c r="F116" s="19"/>
      <c r="G116" s="23">
        <v>0</v>
      </c>
      <c r="H116" s="15">
        <v>0</v>
      </c>
      <c r="I116" s="3">
        <v>0</v>
      </c>
      <c r="J116" s="31">
        <v>0</v>
      </c>
    </row>
    <row r="117" spans="5:10" x14ac:dyDescent="0.25">
      <c r="E117" s="29" t="s">
        <v>130</v>
      </c>
      <c r="F117" s="19"/>
      <c r="G117" s="23">
        <v>2</v>
      </c>
      <c r="H117" s="15">
        <v>0</v>
      </c>
      <c r="I117" s="3">
        <v>2</v>
      </c>
      <c r="J117" s="31">
        <v>0</v>
      </c>
    </row>
    <row r="118" spans="5:10" x14ac:dyDescent="0.25">
      <c r="E118" s="29" t="s">
        <v>131</v>
      </c>
      <c r="F118" s="19"/>
      <c r="G118" s="23">
        <v>1</v>
      </c>
      <c r="H118" s="15">
        <v>0</v>
      </c>
      <c r="I118" s="3">
        <v>1</v>
      </c>
      <c r="J118" s="31">
        <v>0</v>
      </c>
    </row>
    <row r="119" spans="5:10" x14ac:dyDescent="0.25">
      <c r="E119" s="29" t="s">
        <v>132</v>
      </c>
      <c r="F119" s="19"/>
      <c r="G119" s="23">
        <v>3</v>
      </c>
      <c r="H119" s="15">
        <v>3</v>
      </c>
      <c r="I119" s="3">
        <v>0</v>
      </c>
      <c r="J119" s="31">
        <v>0</v>
      </c>
    </row>
    <row r="120" spans="5:10" x14ac:dyDescent="0.25">
      <c r="E120" s="29" t="s">
        <v>133</v>
      </c>
      <c r="F120" s="19"/>
      <c r="G120" s="23">
        <v>1</v>
      </c>
      <c r="H120" s="15">
        <v>0</v>
      </c>
      <c r="I120" s="3">
        <v>1</v>
      </c>
      <c r="J120" s="31">
        <v>0</v>
      </c>
    </row>
    <row r="121" spans="5:10" x14ac:dyDescent="0.25">
      <c r="E121" s="29" t="s">
        <v>134</v>
      </c>
      <c r="F121" s="19"/>
      <c r="G121" s="23">
        <v>2</v>
      </c>
      <c r="H121" s="15">
        <v>0</v>
      </c>
      <c r="I121" s="3">
        <v>2</v>
      </c>
      <c r="J121" s="31">
        <v>0</v>
      </c>
    </row>
    <row r="122" spans="5:10" x14ac:dyDescent="0.25">
      <c r="E122" s="29" t="s">
        <v>135</v>
      </c>
      <c r="F122" s="19"/>
      <c r="G122" s="23">
        <v>1</v>
      </c>
      <c r="H122" s="15">
        <v>1</v>
      </c>
      <c r="I122" s="3">
        <v>0</v>
      </c>
      <c r="J122" s="31">
        <v>0</v>
      </c>
    </row>
    <row r="123" spans="5:10" x14ac:dyDescent="0.25">
      <c r="E123" s="29" t="s">
        <v>136</v>
      </c>
      <c r="F123" s="19"/>
      <c r="G123" s="23">
        <v>0</v>
      </c>
      <c r="H123" s="15">
        <v>0</v>
      </c>
      <c r="I123" s="3">
        <v>0</v>
      </c>
      <c r="J123" s="31">
        <v>0</v>
      </c>
    </row>
    <row r="124" spans="5:10" x14ac:dyDescent="0.25">
      <c r="E124" s="29" t="s">
        <v>137</v>
      </c>
      <c r="F124" s="19"/>
      <c r="G124" s="23">
        <v>2</v>
      </c>
      <c r="H124" s="15">
        <v>0</v>
      </c>
      <c r="I124" s="3">
        <v>2</v>
      </c>
      <c r="J124" s="31">
        <v>0</v>
      </c>
    </row>
    <row r="125" spans="5:10" x14ac:dyDescent="0.25">
      <c r="E125" s="29" t="s">
        <v>138</v>
      </c>
      <c r="F125" s="19"/>
      <c r="G125" s="23">
        <v>1</v>
      </c>
      <c r="H125" s="15">
        <v>0</v>
      </c>
      <c r="I125" s="3">
        <v>1</v>
      </c>
      <c r="J125" s="31">
        <v>0</v>
      </c>
    </row>
    <row r="126" spans="5:10" x14ac:dyDescent="0.25">
      <c r="E126" s="29" t="s">
        <v>139</v>
      </c>
      <c r="F126" s="19"/>
      <c r="G126" s="23">
        <v>1</v>
      </c>
      <c r="H126" s="15">
        <v>1</v>
      </c>
      <c r="I126" s="3">
        <v>0</v>
      </c>
      <c r="J126" s="31">
        <v>0</v>
      </c>
    </row>
    <row r="127" spans="5:10" x14ac:dyDescent="0.25">
      <c r="E127" s="29" t="s">
        <v>140</v>
      </c>
      <c r="F127" s="19"/>
      <c r="G127" s="23">
        <v>5</v>
      </c>
      <c r="H127" s="15">
        <v>4</v>
      </c>
      <c r="I127" s="3">
        <v>1</v>
      </c>
      <c r="J127" s="31">
        <v>0</v>
      </c>
    </row>
    <row r="128" spans="5:10" x14ac:dyDescent="0.25">
      <c r="E128" s="29" t="s">
        <v>141</v>
      </c>
      <c r="F128" s="19"/>
      <c r="G128" s="23">
        <v>0</v>
      </c>
      <c r="H128" s="15">
        <v>0</v>
      </c>
      <c r="I128" s="3">
        <v>0</v>
      </c>
      <c r="J128" s="31">
        <v>0</v>
      </c>
    </row>
    <row r="129" spans="5:10" x14ac:dyDescent="0.25">
      <c r="E129" s="29" t="s">
        <v>142</v>
      </c>
      <c r="F129" s="19"/>
      <c r="G129" s="23">
        <v>3</v>
      </c>
      <c r="H129" s="15">
        <v>2</v>
      </c>
      <c r="I129" s="3">
        <v>1</v>
      </c>
      <c r="J129" s="31">
        <v>0</v>
      </c>
    </row>
    <row r="130" spans="5:10" x14ac:dyDescent="0.25">
      <c r="E130" s="29" t="s">
        <v>143</v>
      </c>
      <c r="F130" s="19"/>
      <c r="G130" s="23">
        <v>3</v>
      </c>
      <c r="H130" s="15">
        <v>2</v>
      </c>
      <c r="I130" s="3">
        <v>1</v>
      </c>
      <c r="J130" s="31">
        <v>0</v>
      </c>
    </row>
    <row r="131" spans="5:10" x14ac:dyDescent="0.25">
      <c r="E131" s="29" t="s">
        <v>144</v>
      </c>
      <c r="F131" s="19"/>
      <c r="G131" s="23">
        <v>1</v>
      </c>
      <c r="H131" s="15">
        <v>1</v>
      </c>
      <c r="I131" s="3">
        <v>0</v>
      </c>
      <c r="J131" s="31">
        <v>0</v>
      </c>
    </row>
    <row r="132" spans="5:10" x14ac:dyDescent="0.25">
      <c r="E132" s="29" t="s">
        <v>145</v>
      </c>
      <c r="F132" s="19"/>
      <c r="G132" s="23">
        <v>1</v>
      </c>
      <c r="H132" s="15">
        <v>1</v>
      </c>
      <c r="I132" s="3">
        <v>0</v>
      </c>
      <c r="J132" s="31">
        <v>0</v>
      </c>
    </row>
    <row r="133" spans="5:10" x14ac:dyDescent="0.25">
      <c r="E133" s="29" t="s">
        <v>146</v>
      </c>
      <c r="F133" s="19"/>
      <c r="G133" s="23">
        <v>1</v>
      </c>
      <c r="H133" s="15">
        <v>0</v>
      </c>
      <c r="I133" s="3">
        <v>1</v>
      </c>
      <c r="J133" s="31">
        <v>0</v>
      </c>
    </row>
    <row r="134" spans="5:10" x14ac:dyDescent="0.25">
      <c r="E134" s="29" t="s">
        <v>147</v>
      </c>
      <c r="F134" s="19"/>
      <c r="G134" s="23">
        <v>0</v>
      </c>
      <c r="H134" s="15">
        <v>0</v>
      </c>
      <c r="I134" s="3">
        <v>0</v>
      </c>
      <c r="J134" s="31">
        <v>0</v>
      </c>
    </row>
    <row r="135" spans="5:10" x14ac:dyDescent="0.25">
      <c r="E135" s="29" t="s">
        <v>148</v>
      </c>
      <c r="F135" s="19"/>
      <c r="G135" s="23">
        <v>0</v>
      </c>
      <c r="H135" s="15">
        <v>0</v>
      </c>
      <c r="I135" s="3">
        <v>0</v>
      </c>
      <c r="J135" s="31">
        <v>0</v>
      </c>
    </row>
    <row r="136" spans="5:10" x14ac:dyDescent="0.25">
      <c r="E136" s="29" t="s">
        <v>149</v>
      </c>
      <c r="F136" s="19"/>
      <c r="G136" s="23">
        <v>8</v>
      </c>
      <c r="H136" s="15">
        <v>6</v>
      </c>
      <c r="I136" s="3">
        <v>2</v>
      </c>
      <c r="J136" s="31">
        <v>0</v>
      </c>
    </row>
    <row r="137" spans="5:10" x14ac:dyDescent="0.25">
      <c r="E137" s="29" t="s">
        <v>150</v>
      </c>
      <c r="F137" s="19"/>
      <c r="G137" s="23">
        <v>1</v>
      </c>
      <c r="H137" s="15">
        <v>1</v>
      </c>
      <c r="I137" s="3">
        <v>0</v>
      </c>
      <c r="J137" s="31">
        <v>0</v>
      </c>
    </row>
    <row r="138" spans="5:10" x14ac:dyDescent="0.25">
      <c r="E138" s="29" t="s">
        <v>151</v>
      </c>
      <c r="F138" s="19"/>
      <c r="G138" s="23">
        <v>1</v>
      </c>
      <c r="H138" s="15">
        <v>1</v>
      </c>
      <c r="I138" s="3">
        <v>0</v>
      </c>
      <c r="J138" s="31">
        <v>0</v>
      </c>
    </row>
    <row r="139" spans="5:10" x14ac:dyDescent="0.25">
      <c r="E139" s="29" t="s">
        <v>152</v>
      </c>
      <c r="F139" s="19"/>
      <c r="G139" s="23">
        <v>1</v>
      </c>
      <c r="H139" s="15">
        <v>1</v>
      </c>
      <c r="I139" s="3">
        <v>0</v>
      </c>
      <c r="J139" s="31">
        <v>0</v>
      </c>
    </row>
    <row r="140" spans="5:10" x14ac:dyDescent="0.25">
      <c r="E140" s="29" t="s">
        <v>153</v>
      </c>
      <c r="F140" s="19"/>
      <c r="G140" s="23">
        <v>3</v>
      </c>
      <c r="H140" s="15">
        <v>3</v>
      </c>
      <c r="I140" s="3">
        <v>0</v>
      </c>
      <c r="J140" s="31">
        <v>0</v>
      </c>
    </row>
    <row r="141" spans="5:10" x14ac:dyDescent="0.25">
      <c r="E141" s="29" t="s">
        <v>154</v>
      </c>
      <c r="F141" s="19"/>
      <c r="G141" s="23">
        <v>1</v>
      </c>
      <c r="H141" s="15">
        <v>0</v>
      </c>
      <c r="I141" s="3">
        <v>1</v>
      </c>
      <c r="J141" s="31">
        <v>0</v>
      </c>
    </row>
    <row r="142" spans="5:10" x14ac:dyDescent="0.25">
      <c r="E142" s="29" t="s">
        <v>155</v>
      </c>
      <c r="F142" s="19"/>
      <c r="G142" s="23">
        <v>2</v>
      </c>
      <c r="H142" s="15">
        <v>2</v>
      </c>
      <c r="I142" s="3">
        <v>0</v>
      </c>
      <c r="J142" s="31">
        <v>0</v>
      </c>
    </row>
    <row r="143" spans="5:10" x14ac:dyDescent="0.25">
      <c r="E143" s="29" t="s">
        <v>156</v>
      </c>
      <c r="F143" s="19"/>
      <c r="G143" s="23">
        <v>2</v>
      </c>
      <c r="H143" s="15">
        <v>1</v>
      </c>
      <c r="I143" s="3">
        <v>1</v>
      </c>
      <c r="J143" s="31">
        <v>0</v>
      </c>
    </row>
    <row r="144" spans="5:10" ht="25.2" x14ac:dyDescent="0.25">
      <c r="E144" s="17" t="s">
        <v>157</v>
      </c>
      <c r="F144" s="27"/>
      <c r="G144" s="14">
        <v>0</v>
      </c>
      <c r="H144" s="13">
        <v>0</v>
      </c>
      <c r="I144" s="5">
        <v>0</v>
      </c>
      <c r="J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&amp;CN(8)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目次</vt:lpstr>
      <vt:lpstr>N(1)</vt:lpstr>
      <vt:lpstr>N(2)</vt:lpstr>
      <vt:lpstr>N(3)</vt:lpstr>
      <vt:lpstr>N(4)</vt:lpstr>
      <vt:lpstr>N(5)</vt:lpstr>
      <vt:lpstr>N(6)</vt:lpstr>
      <vt:lpstr>N(7)</vt:lpstr>
      <vt:lpstr>N(8)</vt:lpstr>
      <vt:lpstr>目次!Print_Area</vt:lpstr>
      <vt:lpstr>'N(1)'!Print_Titles</vt:lpstr>
      <vt:lpstr>'N(2)'!Print_Titles</vt:lpstr>
      <vt:lpstr>'N(3)'!Print_Titles</vt:lpstr>
      <vt:lpstr>'N(4)'!Print_Titles</vt:lpstr>
      <vt:lpstr>'N(5)'!Print_Titles</vt:lpstr>
      <vt:lpstr>'N(6)'!Print_Titles</vt:lpstr>
      <vt:lpstr>'N(7)'!Print_Titles</vt:lpstr>
      <vt:lpstr>'N(8)'!Print_Titles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2021-09-30T09:33:36Z</dcterms:modified>
</cp:coreProperties>
</file>