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TON-HD-FS\66ass-mr3\P01089【SSF】子供青少年スポーツライフ2023(6500136)\90_納品\(0930)12-21歳_集計表_Q3\"/>
    </mc:Choice>
  </mc:AlternateContent>
  <bookViews>
    <workbookView xWindow="480" yWindow="60" windowWidth="18072" windowHeight="9900"/>
  </bookViews>
  <sheets>
    <sheet name="目次" sheetId="1" r:id="rId1"/>
    <sheet name="N(1)" sheetId="2" r:id="rId2"/>
    <sheet name="N(2)" sheetId="3" r:id="rId3"/>
    <sheet name="N(3)" sheetId="4" r:id="rId4"/>
    <sheet name="N(4)" sheetId="5" r:id="rId5"/>
    <sheet name="N(5)" sheetId="6" r:id="rId6"/>
    <sheet name="N(6)" sheetId="7" r:id="rId7"/>
    <sheet name="N(7)" sheetId="8" r:id="rId8"/>
  </sheets>
  <definedNames>
    <definedName name="_xlnm.Print_Area" localSheetId="0">目次!$A:$G</definedName>
    <definedName name="_xlnm.Print_Titles" localSheetId="1">'N(1)'!$A:$G,'N(1)'!$1:$2</definedName>
    <definedName name="_xlnm.Print_Titles" localSheetId="2">'N(2)'!$A:$G,'N(2)'!$1:$2</definedName>
    <definedName name="_xlnm.Print_Titles" localSheetId="3">'N(3)'!$A:$G,'N(3)'!$1:$2</definedName>
    <definedName name="_xlnm.Print_Titles" localSheetId="4">'N(4)'!$A:$G,'N(4)'!$1:$2</definedName>
    <definedName name="_xlnm.Print_Titles" localSheetId="5">'N(5)'!$A:$G,'N(5)'!$1:$2</definedName>
    <definedName name="_xlnm.Print_Titles" localSheetId="6">'N(6)'!$A:$G,'N(6)'!$1:$2</definedName>
    <definedName name="_xlnm.Print_Titles" localSheetId="7">'N(7)'!$A:$G,'N(7)'!$1:$2</definedName>
    <definedName name="_xlnm.Print_Titles" localSheetId="0">目次!$1:$5</definedName>
  </definedNames>
  <calcPr calcId="162913"/>
</workbook>
</file>

<file path=xl/calcChain.xml><?xml version="1.0" encoding="utf-8"?>
<calcChain xmlns="http://schemas.openxmlformats.org/spreadsheetml/2006/main">
  <c r="B4" i="8" l="1"/>
  <c r="B4" i="7"/>
  <c r="B4" i="6"/>
  <c r="B4" i="5"/>
  <c r="B4" i="4"/>
  <c r="B4" i="3"/>
  <c r="B4" i="2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<sst xmlns="http://schemas.openxmlformats.org/spreadsheetml/2006/main" count="1108" uniqueCount="287">
  <si>
    <t>①12～21歳のスポーツライフに関する調査2023（第17回）クロス集計結果（Q3N表）</t>
  </si>
  <si>
    <t>No</t>
  </si>
  <si>
    <t>表頭</t>
  </si>
  <si>
    <t>タイトル</t>
  </si>
  <si>
    <t>型</t>
  </si>
  <si>
    <t>表側</t>
  </si>
  <si>
    <t>N</t>
  </si>
  <si>
    <t>アイテム条件</t>
  </si>
  <si>
    <t>出力条件</t>
  </si>
  <si>
    <t>表肩</t>
  </si>
  <si>
    <t>表頭:Ｑ３ア．実施頻度(SA)</t>
  </si>
  <si>
    <t>表側:Ｑ３　運動・スポーツ(SA)</t>
  </si>
  <si>
    <t>全体</t>
  </si>
  <si>
    <t>週１回未満（１～５１回／年）</t>
  </si>
  <si>
    <t>週１回以上２回未満（５２～１０３回／年）</t>
  </si>
  <si>
    <t>週２回以上３回未満（１０４～１５５回／年）</t>
  </si>
  <si>
    <t>週３回以上４回未満（１５６～２０７回／年）</t>
  </si>
  <si>
    <t>週４回以上５回未満（２０８～２５９回／年）</t>
  </si>
  <si>
    <t>週５回以上６回未満（２６０～３１１回／年）</t>
  </si>
  <si>
    <t>週６回以上７回未満（３１２～３６３回／年）</t>
  </si>
  <si>
    <t>週７回以上（３６４回以上／年）</t>
  </si>
  <si>
    <t>無回答</t>
  </si>
  <si>
    <t>平均（回／年）</t>
  </si>
  <si>
    <t>標準偏差</t>
  </si>
  <si>
    <t>サッカー</t>
  </si>
  <si>
    <t>フットサル</t>
  </si>
  <si>
    <t>キックベースボール</t>
  </si>
  <si>
    <t>ゴルフ</t>
  </si>
  <si>
    <t>野球</t>
  </si>
  <si>
    <t>ソフトボール</t>
  </si>
  <si>
    <t>キャッチボール</t>
  </si>
  <si>
    <t>バスケットボール</t>
  </si>
  <si>
    <t>３ｘ３（スリー・エックス・スリー）・バスケットボール</t>
  </si>
  <si>
    <t>バレーボール</t>
  </si>
  <si>
    <t>ソフトバレーボール</t>
  </si>
  <si>
    <t>ハンドボール</t>
  </si>
  <si>
    <t>バドミントン</t>
  </si>
  <si>
    <t>ラグビー</t>
  </si>
  <si>
    <t>タグラグビー</t>
  </si>
  <si>
    <t>ボウリング</t>
  </si>
  <si>
    <t>卓球</t>
  </si>
  <si>
    <t>ゲートボール</t>
  </si>
  <si>
    <t>テニス（硬式）</t>
  </si>
  <si>
    <t>ソフトテニス（軟式）</t>
  </si>
  <si>
    <t>ドッジボール</t>
  </si>
  <si>
    <t>フライングディスク（フリスビー）</t>
  </si>
  <si>
    <t>ダブルダッチ（２本の長なわとびの一種）</t>
  </si>
  <si>
    <t>つなひき</t>
  </si>
  <si>
    <t>なわとび（長なわとびを含む）</t>
  </si>
  <si>
    <t>エアロビックダンス</t>
  </si>
  <si>
    <t>体操（軽い体操・ラジオ体操など）</t>
  </si>
  <si>
    <t>体操競技</t>
  </si>
  <si>
    <t>新体操</t>
  </si>
  <si>
    <t>トランポリン</t>
  </si>
  <si>
    <t>バレエ</t>
  </si>
  <si>
    <t>フォークダンス</t>
  </si>
  <si>
    <t>ジャズダンス</t>
  </si>
  <si>
    <t>ヒップホップダンス</t>
  </si>
  <si>
    <t>筋力トレーニング</t>
  </si>
  <si>
    <t>ウォーキング</t>
  </si>
  <si>
    <t>ジョギング・ランニング</t>
  </si>
  <si>
    <t>陸上競技</t>
  </si>
  <si>
    <t>かけっこ</t>
  </si>
  <si>
    <t>水泳（スイミング）</t>
  </si>
  <si>
    <t>空手</t>
  </si>
  <si>
    <t>弓道</t>
  </si>
  <si>
    <t>剣道</t>
  </si>
  <si>
    <t>柔道</t>
  </si>
  <si>
    <t>相撲</t>
  </si>
  <si>
    <t>海水浴</t>
  </si>
  <si>
    <t>カヌー</t>
  </si>
  <si>
    <t>サーフィン</t>
  </si>
  <si>
    <t>シュノーケリング</t>
  </si>
  <si>
    <t>スクーバダイビング</t>
  </si>
  <si>
    <t>ボート</t>
  </si>
  <si>
    <t>ボディボード</t>
  </si>
  <si>
    <t>キャンプ</t>
  </si>
  <si>
    <t>釣り</t>
  </si>
  <si>
    <t>ハイキング</t>
  </si>
  <si>
    <t>登山</t>
  </si>
  <si>
    <t>ウォークラリー</t>
  </si>
  <si>
    <t>オリエンテーリング</t>
  </si>
  <si>
    <t>スキー</t>
  </si>
  <si>
    <t>スノーボード</t>
  </si>
  <si>
    <t>スケート</t>
  </si>
  <si>
    <t>そり</t>
  </si>
  <si>
    <t>一輪車</t>
  </si>
  <si>
    <t>インラインスケート</t>
  </si>
  <si>
    <t>ローラースケート</t>
  </si>
  <si>
    <t>スケートボード（スケボー）</t>
  </si>
  <si>
    <t>キックボード</t>
  </si>
  <si>
    <t>サイクリング</t>
  </si>
  <si>
    <t>おにごっこ</t>
  </si>
  <si>
    <t>かくれんぼ</t>
  </si>
  <si>
    <t>カンけり</t>
  </si>
  <si>
    <t>木登り</t>
  </si>
  <si>
    <t>ゴムとび</t>
  </si>
  <si>
    <t>自転車あそび</t>
  </si>
  <si>
    <t>竹馬</t>
  </si>
  <si>
    <t>鉄棒</t>
  </si>
  <si>
    <t>フィールドアスレチック</t>
  </si>
  <si>
    <t>ぶらんこ</t>
  </si>
  <si>
    <t>アームレスリング</t>
  </si>
  <si>
    <t>アイスホッケー</t>
  </si>
  <si>
    <t>アメリカンフットボール</t>
  </si>
  <si>
    <t>インディアカ</t>
  </si>
  <si>
    <t>ウェイクボード</t>
  </si>
  <si>
    <t>駅伝</t>
  </si>
  <si>
    <t>カーリング</t>
  </si>
  <si>
    <t>キックボクシング</t>
  </si>
  <si>
    <t>キンボール</t>
  </si>
  <si>
    <t>クライミング</t>
  </si>
  <si>
    <t>クリケット</t>
  </si>
  <si>
    <t>警ドロ</t>
  </si>
  <si>
    <t>KPOPダンス</t>
  </si>
  <si>
    <t>散歩</t>
  </si>
  <si>
    <t>ジェットスキー</t>
  </si>
  <si>
    <t>社交ダンス</t>
  </si>
  <si>
    <t>乗馬</t>
  </si>
  <si>
    <t>少林寺拳法</t>
  </si>
  <si>
    <t>水球</t>
  </si>
  <si>
    <t>ストリートダンス</t>
  </si>
  <si>
    <t>創作ダンス</t>
  </si>
  <si>
    <t>太極拳</t>
  </si>
  <si>
    <t>太鼓（和太鼓）</t>
  </si>
  <si>
    <t>だるまさんがころんだ</t>
  </si>
  <si>
    <t>ダンス／おどり</t>
  </si>
  <si>
    <t>チアダンス</t>
  </si>
  <si>
    <t>チアリーディング</t>
  </si>
  <si>
    <t>とび箱</t>
  </si>
  <si>
    <t>パークゴルフ</t>
  </si>
  <si>
    <t>バッティング</t>
  </si>
  <si>
    <t>バトントワリング</t>
  </si>
  <si>
    <t>ビーチバレーボール</t>
  </si>
  <si>
    <t>ビリヤード</t>
  </si>
  <si>
    <t>フィールドホッケー</t>
  </si>
  <si>
    <t>フィットネス</t>
  </si>
  <si>
    <t>武道</t>
  </si>
  <si>
    <t>ブレイブボード</t>
  </si>
  <si>
    <t>ボール投げ</t>
  </si>
  <si>
    <t>ボクシング</t>
  </si>
  <si>
    <t>ボッチャ</t>
  </si>
  <si>
    <t>マット運動</t>
  </si>
  <si>
    <t>ミュージカルダンス</t>
  </si>
  <si>
    <t>山遊び</t>
  </si>
  <si>
    <t>遊具遊び</t>
  </si>
  <si>
    <t>ヨガ</t>
  </si>
  <si>
    <t>よさこい</t>
  </si>
  <si>
    <t>ヨット</t>
  </si>
  <si>
    <t>ラクロス</t>
  </si>
  <si>
    <t>リトミック</t>
  </si>
  <si>
    <t>その他・不明</t>
  </si>
  <si>
    <t>この1年間、運動・スポーツ・運動あそびはしなかった</t>
  </si>
  <si>
    <t>Ｑ３ア．実施頻度</t>
  </si>
  <si>
    <t>SA</t>
  </si>
  <si>
    <t>Ｑ３　運動・スポーツ</t>
  </si>
  <si>
    <t xml:space="preserve"> </t>
  </si>
  <si>
    <t>表頭:Ｑ３イ．実施時間(SA)</t>
  </si>
  <si>
    <t>２９分以内</t>
  </si>
  <si>
    <t>３０～５９分以内</t>
  </si>
  <si>
    <t>６０～１１９分以内</t>
  </si>
  <si>
    <t>１２０～１７９分以内</t>
  </si>
  <si>
    <t>１８０分以上</t>
  </si>
  <si>
    <t>平均（分）</t>
  </si>
  <si>
    <t>Ｑ３イ．実施時間</t>
  </si>
  <si>
    <t>表頭:Ｑ３ウ．運動強度(SA)</t>
  </si>
  <si>
    <t>かなり楽である</t>
  </si>
  <si>
    <t>楽である</t>
  </si>
  <si>
    <t>ややきつい</t>
  </si>
  <si>
    <t>きつい</t>
  </si>
  <si>
    <t>かなりきつい</t>
  </si>
  <si>
    <t>楽である（計）</t>
  </si>
  <si>
    <t>きつい（計）</t>
  </si>
  <si>
    <t>Ｑ３ウ．運動強度</t>
  </si>
  <si>
    <t>表頭:Ｑ３エ．一緒におこなう人(SA)</t>
  </si>
  <si>
    <t>ひとりで</t>
  </si>
  <si>
    <t>家族と</t>
  </si>
  <si>
    <t>友だちと</t>
  </si>
  <si>
    <t>クラブやサークルの仲間と</t>
  </si>
  <si>
    <t>親戚と</t>
  </si>
  <si>
    <t>幼稚園・保育園・学校のクラス・学年で</t>
  </si>
  <si>
    <t>ペット（犬など）と</t>
  </si>
  <si>
    <t>指導者やコーチと</t>
  </si>
  <si>
    <t>スポーツ少年団で</t>
  </si>
  <si>
    <t>近所や地域の人と</t>
  </si>
  <si>
    <t>先輩や後輩と</t>
  </si>
  <si>
    <t>学童クラブや子ども会で</t>
  </si>
  <si>
    <t>ボーイスカウト／ガールスカウトで</t>
  </si>
  <si>
    <t>会社・職場の人と</t>
  </si>
  <si>
    <t>恋人と</t>
  </si>
  <si>
    <t>習いごとの仲間と</t>
  </si>
  <si>
    <t>生徒・子供たちと</t>
  </si>
  <si>
    <t>ボランティア仲間と</t>
  </si>
  <si>
    <t>Ｑ３エ．一緒におこなう人</t>
  </si>
  <si>
    <t>表頭:Ｑ３エ．一緒におこなう人＿友だち(SA)</t>
  </si>
  <si>
    <t xml:space="preserve">    アイテム条件:【友だちと】</t>
  </si>
  <si>
    <t>同性</t>
  </si>
  <si>
    <t>異性</t>
  </si>
  <si>
    <t>両方</t>
  </si>
  <si>
    <t>Ｑ３エ．一緒におこなう人＿友だち</t>
  </si>
  <si>
    <t>【友だちと】</t>
  </si>
  <si>
    <t>表頭:Ｑ３オ．実施場所(SA)</t>
  </si>
  <si>
    <t>園庭・校庭・学校のグラウンド</t>
  </si>
  <si>
    <t>公園</t>
  </si>
  <si>
    <t>空地･広場</t>
  </si>
  <si>
    <t>体育館</t>
  </si>
  <si>
    <t>グラウンド・運動場</t>
  </si>
  <si>
    <t>自宅や友人･知人などの家の周り</t>
  </si>
  <si>
    <t>自宅や友人・知人などの家の中</t>
  </si>
  <si>
    <t>自宅や友人･知人などの家の庭</t>
  </si>
  <si>
    <t>自宅や友人･知人などの家</t>
  </si>
  <si>
    <t>幼稚園･保育園･学校</t>
  </si>
  <si>
    <t>幼稚園・保育園・学校の体育館</t>
  </si>
  <si>
    <t>幼稚園･保育園･学校のプール</t>
  </si>
  <si>
    <t>幼稚園･保育園･学校の武道場</t>
  </si>
  <si>
    <t>幼稚園・保育園・学校のテニスコート</t>
  </si>
  <si>
    <t>幼稚園・保育園・学校のその他のコート</t>
  </si>
  <si>
    <t>幼稚園・保育園・学校の周り</t>
  </si>
  <si>
    <t>アスレチック場</t>
  </si>
  <si>
    <t>アミューズメント施設</t>
  </si>
  <si>
    <t>海・海岸・港</t>
  </si>
  <si>
    <t>運動公園</t>
  </si>
  <si>
    <t>屋内遊具施設</t>
  </si>
  <si>
    <t>河川敷・土手</t>
  </si>
  <si>
    <t>カルチャースクール・カルチャーセンター</t>
  </si>
  <si>
    <t>川</t>
  </si>
  <si>
    <t>キャンプ場</t>
  </si>
  <si>
    <t>弓道場</t>
  </si>
  <si>
    <t>競技場・陸上競技場</t>
  </si>
  <si>
    <t>剣道・空手・合気道・柔道教室等の武道場</t>
  </si>
  <si>
    <t>公民館・コミュニティセンター・福祉会館</t>
  </si>
  <si>
    <t>ゴルフ場・ゴルフ練習場</t>
  </si>
  <si>
    <t>サイクリングコース</t>
  </si>
  <si>
    <t>サッカー教室</t>
  </si>
  <si>
    <t>サッカー場</t>
  </si>
  <si>
    <t>サバイバルゲームの施設</t>
  </si>
  <si>
    <t>児童館・児童センター・学童</t>
  </si>
  <si>
    <t>障害者支援施設</t>
  </si>
  <si>
    <t>乗馬クラブ</t>
  </si>
  <si>
    <t>職場</t>
  </si>
  <si>
    <t>ショッピングモール</t>
  </si>
  <si>
    <t>神社・寺・教会・旧跡</t>
  </si>
  <si>
    <t>スイミングスクール（スイミングクラブ）</t>
  </si>
  <si>
    <t>スキー場</t>
  </si>
  <si>
    <t>スケートボード場</t>
  </si>
  <si>
    <t>スケート場</t>
  </si>
  <si>
    <t>スポーツクラブ（フィットネスクラブ・少年団を含む）、トレーニングセンター・ジム</t>
  </si>
  <si>
    <t>スポーツセンター</t>
  </si>
  <si>
    <t>接骨院</t>
  </si>
  <si>
    <t>漕艇場・ボート場</t>
  </si>
  <si>
    <t>体操教室</t>
  </si>
  <si>
    <t>卓球教室</t>
  </si>
  <si>
    <t>卓球場</t>
  </si>
  <si>
    <t>ダンス教室・ダンスクラブ・ダンススタジオ</t>
  </si>
  <si>
    <t>駐車場</t>
  </si>
  <si>
    <t>町内･市内・地域</t>
  </si>
  <si>
    <t>釣堀</t>
  </si>
  <si>
    <t>テニスクラブ（テニス教室）</t>
  </si>
  <si>
    <t>テニスコート</t>
  </si>
  <si>
    <t>バスケットボールコート</t>
  </si>
  <si>
    <t>フットサルコート</t>
  </si>
  <si>
    <t>その他のコート</t>
  </si>
  <si>
    <t>道路</t>
  </si>
  <si>
    <t>トランポリン場</t>
  </si>
  <si>
    <t>習いごとの実施場所</t>
  </si>
  <si>
    <t>ハイキングコース</t>
  </si>
  <si>
    <t>バッティングセンター</t>
  </si>
  <si>
    <t>バレエ教室</t>
  </si>
  <si>
    <t>プール</t>
  </si>
  <si>
    <t>複合スポーツ施設</t>
  </si>
  <si>
    <t>ボウリング場</t>
  </si>
  <si>
    <t>ボクシングジム</t>
  </si>
  <si>
    <t>ホテル・旅館</t>
  </si>
  <si>
    <t>ボルダリングジム・クライミングジム</t>
  </si>
  <si>
    <t>湖・池・沼</t>
  </si>
  <si>
    <t>野球場</t>
  </si>
  <si>
    <t>山・高原・林</t>
  </si>
  <si>
    <t>ヨガ教室</t>
  </si>
  <si>
    <t>ランニングコース</t>
  </si>
  <si>
    <t>旅行先</t>
  </si>
  <si>
    <t>ローラースケート場</t>
  </si>
  <si>
    <t>その他</t>
  </si>
  <si>
    <t>Ｑ３オ．実施場所</t>
  </si>
  <si>
    <t>表頭:Ｑ３カ．指導者の有無(SA)</t>
  </si>
  <si>
    <t>いる</t>
  </si>
  <si>
    <t>いない</t>
  </si>
  <si>
    <t>Ｑ３カ．指導者の有無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</si>
</sst>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,##0.0"/>
    <numFmt numFmtId="177" formatCode="#,###,##0"/>
    <numFmt numFmtId="178" formatCode="##0;\-##0;\-"/>
  </numFmts>
  <fonts count="5" x14ac:knownFonts="1">
    <font>
      <sz val="11"/>
      <color theme="1"/>
      <name val="游ゴシック"/>
      <family val="2"/>
      <scheme val="minor"/>
    </font>
    <font>
      <sz val="9"/>
      <color theme="1"/>
      <name val="Meiryo UI"/>
      <family val="3"/>
      <charset val="128"/>
    </font>
    <font>
      <sz val="9"/>
      <color rgb="FF0000FF"/>
      <name val="Meiryo UI"/>
      <family val="3"/>
      <charset val="128"/>
    </font>
    <font>
      <u/>
      <sz val="9"/>
      <color rgb="FF0000FF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AEEF3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/>
    <xf numFmtId="177" fontId="1" fillId="2" borderId="1" xfId="0" applyNumberFormat="1" applyFont="1" applyFill="1" applyBorder="1"/>
    <xf numFmtId="177" fontId="1" fillId="2" borderId="3" xfId="0" applyNumberFormat="1" applyFont="1" applyFill="1" applyBorder="1"/>
    <xf numFmtId="177" fontId="1" fillId="2" borderId="4" xfId="0" applyNumberFormat="1" applyFont="1" applyFill="1" applyBorder="1"/>
    <xf numFmtId="176" fontId="1" fillId="2" borderId="5" xfId="0" applyNumberFormat="1" applyFont="1" applyFill="1" applyBorder="1"/>
    <xf numFmtId="176" fontId="1" fillId="2" borderId="4" xfId="0" applyNumberFormat="1" applyFont="1" applyFill="1" applyBorder="1"/>
    <xf numFmtId="178" fontId="1" fillId="2" borderId="5" xfId="0" applyNumberFormat="1" applyFont="1" applyFill="1" applyBorder="1"/>
    <xf numFmtId="178" fontId="1" fillId="2" borderId="4" xfId="0" applyNumberFormat="1" applyFont="1" applyFill="1" applyBorder="1"/>
    <xf numFmtId="0" fontId="1" fillId="0" borderId="0" xfId="0" applyFont="1" applyAlignment="1"/>
    <xf numFmtId="0" fontId="1" fillId="3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0" xfId="0" applyFont="1"/>
    <xf numFmtId="0" fontId="1" fillId="2" borderId="9" xfId="0" applyFont="1" applyFill="1" applyBorder="1"/>
    <xf numFmtId="177" fontId="1" fillId="2" borderId="11" xfId="0" applyNumberFormat="1" applyFont="1" applyFill="1" applyBorder="1"/>
    <xf numFmtId="49" fontId="1" fillId="2" borderId="12" xfId="0" applyNumberFormat="1" applyFont="1" applyFill="1" applyBorder="1" applyAlignment="1">
      <alignment horizontal="left" vertical="top" wrapText="1"/>
    </xf>
    <xf numFmtId="0" fontId="1" fillId="2" borderId="13" xfId="0" applyFont="1" applyFill="1" applyBorder="1"/>
    <xf numFmtId="49" fontId="1" fillId="2" borderId="14" xfId="0" applyNumberFormat="1" applyFont="1" applyFill="1" applyBorder="1" applyAlignment="1">
      <alignment horizontal="left" wrapText="1"/>
    </xf>
    <xf numFmtId="177" fontId="1" fillId="2" borderId="15" xfId="0" applyNumberFormat="1" applyFont="1" applyFill="1" applyBorder="1"/>
    <xf numFmtId="177" fontId="1" fillId="2" borderId="16" xfId="0" applyNumberFormat="1" applyFont="1" applyFill="1" applyBorder="1"/>
    <xf numFmtId="0" fontId="2" fillId="0" borderId="0" xfId="0" applyFont="1"/>
    <xf numFmtId="177" fontId="1" fillId="2" borderId="18" xfId="0" applyNumberFormat="1" applyFont="1" applyFill="1" applyBorder="1"/>
    <xf numFmtId="0" fontId="1" fillId="2" borderId="19" xfId="0" applyFont="1" applyFill="1" applyBorder="1"/>
    <xf numFmtId="177" fontId="1" fillId="2" borderId="20" xfId="0" applyNumberFormat="1" applyFont="1" applyFill="1" applyBorder="1"/>
    <xf numFmtId="49" fontId="1" fillId="2" borderId="21" xfId="0" applyNumberFormat="1" applyFont="1" applyFill="1" applyBorder="1" applyAlignment="1">
      <alignment horizontal="left" vertical="top" wrapText="1"/>
    </xf>
    <xf numFmtId="177" fontId="1" fillId="2" borderId="23" xfId="0" applyNumberFormat="1" applyFont="1" applyFill="1" applyBorder="1"/>
    <xf numFmtId="0" fontId="1" fillId="2" borderId="24" xfId="0" applyFont="1" applyFill="1" applyBorder="1"/>
    <xf numFmtId="49" fontId="1" fillId="2" borderId="11" xfId="0" applyNumberFormat="1" applyFont="1" applyFill="1" applyBorder="1" applyAlignment="1">
      <alignment horizontal="left" vertical="top" wrapText="1"/>
    </xf>
    <xf numFmtId="49" fontId="1" fillId="2" borderId="26" xfId="0" applyNumberFormat="1" applyFont="1" applyFill="1" applyBorder="1" applyAlignment="1">
      <alignment horizontal="left" wrapText="1"/>
    </xf>
    <xf numFmtId="0" fontId="1" fillId="2" borderId="27" xfId="0" applyFont="1" applyFill="1" applyBorder="1"/>
    <xf numFmtId="177" fontId="1" fillId="2" borderId="12" xfId="0" applyNumberFormat="1" applyFont="1" applyFill="1" applyBorder="1"/>
    <xf numFmtId="177" fontId="1" fillId="2" borderId="28" xfId="0" applyNumberFormat="1" applyFont="1" applyFill="1" applyBorder="1"/>
    <xf numFmtId="177" fontId="1" fillId="2" borderId="5" xfId="0" applyNumberFormat="1" applyFont="1" applyFill="1" applyBorder="1"/>
    <xf numFmtId="176" fontId="1" fillId="2" borderId="28" xfId="0" applyNumberFormat="1" applyFont="1" applyFill="1" applyBorder="1"/>
    <xf numFmtId="176" fontId="1" fillId="2" borderId="1" xfId="0" applyNumberFormat="1" applyFont="1" applyFill="1" applyBorder="1"/>
    <xf numFmtId="176" fontId="1" fillId="2" borderId="12" xfId="0" applyNumberFormat="1" applyFont="1" applyFill="1" applyBorder="1"/>
    <xf numFmtId="176" fontId="1" fillId="2" borderId="3" xfId="0" applyNumberFormat="1" applyFont="1" applyFill="1" applyBorder="1"/>
    <xf numFmtId="0" fontId="3" fillId="0" borderId="6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25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tabSelected="1" workbookViewId="0"/>
  </sheetViews>
  <sheetFormatPr defaultColWidth="8.8984375" defaultRowHeight="12.6" x14ac:dyDescent="0.25"/>
  <cols>
    <col min="1" max="1" width="3.59765625" style="13" customWidth="1"/>
    <col min="2" max="2" width="5.59765625" style="13" customWidth="1"/>
    <col min="3" max="3" width="26.59765625" style="13" customWidth="1"/>
    <col min="4" max="4" width="7.59765625" style="13" customWidth="1"/>
    <col min="5" max="5" width="26.59765625" style="13" customWidth="1"/>
    <col min="6" max="6" width="7.59765625" style="13" customWidth="1"/>
    <col min="7" max="7" width="10.59765625" style="13" customWidth="1"/>
    <col min="8" max="10" width="26.59765625" style="13" customWidth="1"/>
    <col min="11" max="16384" width="8.8984375" style="13"/>
  </cols>
  <sheetData>
    <row r="1" spans="2:10" x14ac:dyDescent="0.25">
      <c r="B1" s="39"/>
    </row>
    <row r="2" spans="2:10" x14ac:dyDescent="0.25">
      <c r="B2" s="13" t="s">
        <v>0</v>
      </c>
    </row>
    <row r="5" spans="2:10" x14ac:dyDescent="0.25">
      <c r="B5" s="40" t="s">
        <v>1</v>
      </c>
      <c r="C5" s="41" t="s">
        <v>2</v>
      </c>
      <c r="D5" s="42"/>
      <c r="E5" s="41" t="s">
        <v>5</v>
      </c>
      <c r="F5" s="42"/>
      <c r="G5" s="40" t="s">
        <v>6</v>
      </c>
      <c r="H5" s="40" t="s">
        <v>7</v>
      </c>
      <c r="I5" s="40" t="s">
        <v>8</v>
      </c>
      <c r="J5" s="40" t="s">
        <v>9</v>
      </c>
    </row>
    <row r="6" spans="2:10" x14ac:dyDescent="0.25">
      <c r="B6" s="40"/>
      <c r="C6" s="11" t="s">
        <v>3</v>
      </c>
      <c r="D6" s="11" t="s">
        <v>4</v>
      </c>
      <c r="E6" s="11" t="s">
        <v>3</v>
      </c>
      <c r="F6" s="11" t="s">
        <v>4</v>
      </c>
      <c r="G6" s="40"/>
      <c r="H6" s="40"/>
      <c r="I6" s="40"/>
      <c r="J6" s="40"/>
    </row>
    <row r="7" spans="2:10" x14ac:dyDescent="0.25">
      <c r="B7" s="12">
        <v>1</v>
      </c>
      <c r="C7" s="12" t="s">
        <v>153</v>
      </c>
      <c r="D7" s="12" t="s">
        <v>154</v>
      </c>
      <c r="E7" s="12" t="s">
        <v>155</v>
      </c>
      <c r="F7" s="12" t="s">
        <v>154</v>
      </c>
      <c r="G7" s="38" t="str">
        <f xml:space="preserve"> HYPERLINK("#'N(1)'!B4:R139", "N(1)")</f>
        <v>N(1)</v>
      </c>
      <c r="H7" s="12"/>
      <c r="I7" s="12"/>
      <c r="J7" s="12" t="s">
        <v>156</v>
      </c>
    </row>
    <row r="8" spans="2:10" x14ac:dyDescent="0.25">
      <c r="B8" s="12">
        <v>2</v>
      </c>
      <c r="C8" s="12" t="s">
        <v>164</v>
      </c>
      <c r="D8" s="12" t="s">
        <v>154</v>
      </c>
      <c r="E8" s="12" t="s">
        <v>155</v>
      </c>
      <c r="F8" s="12" t="s">
        <v>154</v>
      </c>
      <c r="G8" s="38" t="str">
        <f xml:space="preserve"> HYPERLINK("#'N(2)'!B4:O139", "N(2)")</f>
        <v>N(2)</v>
      </c>
      <c r="H8" s="12"/>
      <c r="I8" s="12"/>
      <c r="J8" s="12" t="s">
        <v>156</v>
      </c>
    </row>
    <row r="9" spans="2:10" x14ac:dyDescent="0.25">
      <c r="B9" s="12">
        <v>3</v>
      </c>
      <c r="C9" s="12" t="s">
        <v>173</v>
      </c>
      <c r="D9" s="12" t="s">
        <v>154</v>
      </c>
      <c r="E9" s="12" t="s">
        <v>155</v>
      </c>
      <c r="F9" s="12" t="s">
        <v>154</v>
      </c>
      <c r="G9" s="38" t="str">
        <f xml:space="preserve"> HYPERLINK("#'N(3)'!B4:O139", "N(3)")</f>
        <v>N(3)</v>
      </c>
      <c r="H9" s="12"/>
      <c r="I9" s="12"/>
      <c r="J9" s="12" t="s">
        <v>156</v>
      </c>
    </row>
    <row r="10" spans="2:10" x14ac:dyDescent="0.25">
      <c r="B10" s="12">
        <v>4</v>
      </c>
      <c r="C10" s="12" t="s">
        <v>193</v>
      </c>
      <c r="D10" s="12" t="s">
        <v>154</v>
      </c>
      <c r="E10" s="12" t="s">
        <v>155</v>
      </c>
      <c r="F10" s="12" t="s">
        <v>154</v>
      </c>
      <c r="G10" s="38" t="str">
        <f xml:space="preserve"> HYPERLINK("#'N(4)'!B4:AA139", "N(4)")</f>
        <v>N(4)</v>
      </c>
      <c r="H10" s="12"/>
      <c r="I10" s="12"/>
      <c r="J10" s="12" t="s">
        <v>156</v>
      </c>
    </row>
    <row r="11" spans="2:10" x14ac:dyDescent="0.25">
      <c r="B11" s="12">
        <v>5</v>
      </c>
      <c r="C11" s="12" t="s">
        <v>199</v>
      </c>
      <c r="D11" s="12" t="s">
        <v>154</v>
      </c>
      <c r="E11" s="12" t="s">
        <v>155</v>
      </c>
      <c r="F11" s="12" t="s">
        <v>154</v>
      </c>
      <c r="G11" s="38" t="str">
        <f xml:space="preserve"> HYPERLINK("#'N(5)'!B4:K139", "N(5)")</f>
        <v>N(5)</v>
      </c>
      <c r="H11" s="12" t="s">
        <v>200</v>
      </c>
      <c r="I11" s="12"/>
      <c r="J11" s="12" t="s">
        <v>156</v>
      </c>
    </row>
    <row r="12" spans="2:10" x14ac:dyDescent="0.25">
      <c r="B12" s="12">
        <v>6</v>
      </c>
      <c r="C12" s="12" t="s">
        <v>282</v>
      </c>
      <c r="D12" s="12" t="s">
        <v>154</v>
      </c>
      <c r="E12" s="12" t="s">
        <v>155</v>
      </c>
      <c r="F12" s="12" t="s">
        <v>154</v>
      </c>
      <c r="G12" s="38" t="str">
        <f xml:space="preserve"> HYPERLINK("#'N(6)'!B4:CJ139", "N(6)")</f>
        <v>N(6)</v>
      </c>
      <c r="H12" s="12"/>
      <c r="I12" s="12"/>
      <c r="J12" s="12" t="s">
        <v>156</v>
      </c>
    </row>
    <row r="13" spans="2:10" x14ac:dyDescent="0.25">
      <c r="B13" s="12">
        <v>7</v>
      </c>
      <c r="C13" s="12" t="s">
        <v>286</v>
      </c>
      <c r="D13" s="12" t="s">
        <v>154</v>
      </c>
      <c r="E13" s="12" t="s">
        <v>155</v>
      </c>
      <c r="F13" s="12" t="s">
        <v>154</v>
      </c>
      <c r="G13" s="38" t="str">
        <f xml:space="preserve"> HYPERLINK("#'N(7)'!B4:J139", "N(7)")</f>
        <v>N(7)</v>
      </c>
      <c r="H13" s="12"/>
      <c r="I13" s="12"/>
      <c r="J13" s="12" t="s">
        <v>156</v>
      </c>
    </row>
  </sheetData>
  <mergeCells count="7">
    <mergeCell ref="B5:B6"/>
    <mergeCell ref="G5:G6"/>
    <mergeCell ref="H5:H6"/>
    <mergeCell ref="I5:I6"/>
    <mergeCell ref="J5:J6"/>
    <mergeCell ref="E5:F5"/>
    <mergeCell ref="C5:D5"/>
  </mergeCells>
  <phoneticPr fontId="4"/>
  <pageMargins left="0.7" right="0.7" top="0.75" bottom="0.75" header="0.3" footer="0.3"/>
  <pageSetup paperSize="9" scale="63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138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8" width="8.59765625" style="13" customWidth="1"/>
    <col min="19" max="16384" width="8.8984375" style="13"/>
  </cols>
  <sheetData>
    <row r="4" spans="2:18" x14ac:dyDescent="0.25">
      <c r="B4" s="21" t="str">
        <f xml:space="preserve"> HYPERLINK("#'目次'!B7", "[1]")</f>
        <v>[1]</v>
      </c>
      <c r="C4" s="10" t="s">
        <v>10</v>
      </c>
    </row>
    <row r="7" spans="2:18" x14ac:dyDescent="0.25">
      <c r="C7" s="10" t="s">
        <v>11</v>
      </c>
    </row>
    <row r="8" spans="2:18" ht="63" x14ac:dyDescent="0.25">
      <c r="E8" s="43"/>
      <c r="F8" s="44"/>
      <c r="G8" s="28" t="s">
        <v>12</v>
      </c>
      <c r="H8" s="25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1" t="s">
        <v>18</v>
      </c>
      <c r="N8" s="1" t="s">
        <v>19</v>
      </c>
      <c r="O8" s="1" t="s">
        <v>20</v>
      </c>
      <c r="P8" s="1" t="s">
        <v>21</v>
      </c>
      <c r="Q8" s="1" t="s">
        <v>22</v>
      </c>
      <c r="R8" s="16" t="s">
        <v>23</v>
      </c>
    </row>
    <row r="9" spans="2:18" x14ac:dyDescent="0.25">
      <c r="E9" s="45"/>
      <c r="F9" s="46"/>
      <c r="G9" s="23"/>
      <c r="H9" s="27"/>
      <c r="I9" s="2"/>
      <c r="J9" s="2"/>
      <c r="K9" s="2"/>
      <c r="L9" s="2"/>
      <c r="M9" s="2"/>
      <c r="N9" s="2"/>
      <c r="O9" s="2"/>
      <c r="P9" s="2"/>
      <c r="Q9" s="2"/>
      <c r="R9" s="17"/>
    </row>
    <row r="10" spans="2:18" x14ac:dyDescent="0.25">
      <c r="E10" s="29" t="s">
        <v>24</v>
      </c>
      <c r="F10" s="30"/>
      <c r="G10" s="15">
        <v>214</v>
      </c>
      <c r="H10" s="19">
        <v>89</v>
      </c>
      <c r="I10" s="3">
        <v>21</v>
      </c>
      <c r="J10" s="3">
        <v>11</v>
      </c>
      <c r="K10" s="3">
        <v>15</v>
      </c>
      <c r="L10" s="3">
        <v>15</v>
      </c>
      <c r="M10" s="3">
        <v>35</v>
      </c>
      <c r="N10" s="3">
        <v>20</v>
      </c>
      <c r="O10" s="3">
        <v>7</v>
      </c>
      <c r="P10" s="3">
        <v>1</v>
      </c>
      <c r="Q10" s="35">
        <v>126.6</v>
      </c>
      <c r="R10" s="36">
        <v>120.5</v>
      </c>
    </row>
    <row r="11" spans="2:18" x14ac:dyDescent="0.25">
      <c r="E11" s="29" t="s">
        <v>25</v>
      </c>
      <c r="F11" s="30"/>
      <c r="G11" s="24">
        <v>41</v>
      </c>
      <c r="H11" s="20">
        <v>27</v>
      </c>
      <c r="I11" s="5">
        <v>8</v>
      </c>
      <c r="J11" s="5">
        <v>5</v>
      </c>
      <c r="K11" s="5">
        <v>0</v>
      </c>
      <c r="L11" s="5">
        <v>1</v>
      </c>
      <c r="M11" s="5">
        <v>0</v>
      </c>
      <c r="N11" s="5">
        <v>0</v>
      </c>
      <c r="O11" s="5">
        <v>0</v>
      </c>
      <c r="P11" s="5">
        <v>0</v>
      </c>
      <c r="Q11" s="7">
        <v>36.799999999999997</v>
      </c>
      <c r="R11" s="6">
        <v>44</v>
      </c>
    </row>
    <row r="12" spans="2:18" x14ac:dyDescent="0.25">
      <c r="E12" s="29" t="s">
        <v>26</v>
      </c>
      <c r="F12" s="30"/>
      <c r="G12" s="24">
        <v>7</v>
      </c>
      <c r="H12" s="20">
        <v>4</v>
      </c>
      <c r="I12" s="5">
        <v>3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7">
        <v>29.3</v>
      </c>
      <c r="R12" s="6">
        <v>24.2</v>
      </c>
    </row>
    <row r="13" spans="2:18" x14ac:dyDescent="0.25">
      <c r="E13" s="29" t="s">
        <v>27</v>
      </c>
      <c r="F13" s="30"/>
      <c r="G13" s="24">
        <v>21</v>
      </c>
      <c r="H13" s="20">
        <v>17</v>
      </c>
      <c r="I13" s="5">
        <v>4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7">
        <v>18.7</v>
      </c>
      <c r="R13" s="6">
        <v>21.7</v>
      </c>
    </row>
    <row r="14" spans="2:18" x14ac:dyDescent="0.25">
      <c r="E14" s="29" t="s">
        <v>28</v>
      </c>
      <c r="F14" s="30"/>
      <c r="G14" s="24">
        <v>130</v>
      </c>
      <c r="H14" s="20">
        <v>56</v>
      </c>
      <c r="I14" s="5">
        <v>8</v>
      </c>
      <c r="J14" s="5">
        <v>13</v>
      </c>
      <c r="K14" s="5">
        <v>10</v>
      </c>
      <c r="L14" s="5">
        <v>6</v>
      </c>
      <c r="M14" s="5">
        <v>19</v>
      </c>
      <c r="N14" s="5">
        <v>11</v>
      </c>
      <c r="O14" s="5">
        <v>7</v>
      </c>
      <c r="P14" s="5">
        <v>0</v>
      </c>
      <c r="Q14" s="7">
        <v>126.7</v>
      </c>
      <c r="R14" s="6">
        <v>122.7</v>
      </c>
    </row>
    <row r="15" spans="2:18" x14ac:dyDescent="0.25">
      <c r="E15" s="29" t="s">
        <v>29</v>
      </c>
      <c r="F15" s="30"/>
      <c r="G15" s="24">
        <v>36</v>
      </c>
      <c r="H15" s="20">
        <v>16</v>
      </c>
      <c r="I15" s="5">
        <v>5</v>
      </c>
      <c r="J15" s="5">
        <v>3</v>
      </c>
      <c r="K15" s="5">
        <v>0</v>
      </c>
      <c r="L15" s="5">
        <v>2</v>
      </c>
      <c r="M15" s="5">
        <v>4</v>
      </c>
      <c r="N15" s="5">
        <v>5</v>
      </c>
      <c r="O15" s="5">
        <v>1</v>
      </c>
      <c r="P15" s="5">
        <v>0</v>
      </c>
      <c r="Q15" s="7">
        <v>114.9</v>
      </c>
      <c r="R15" s="6">
        <v>125.5</v>
      </c>
    </row>
    <row r="16" spans="2:18" x14ac:dyDescent="0.25">
      <c r="E16" s="29" t="s">
        <v>30</v>
      </c>
      <c r="F16" s="30"/>
      <c r="G16" s="24">
        <v>76</v>
      </c>
      <c r="H16" s="20">
        <v>53</v>
      </c>
      <c r="I16" s="5">
        <v>14</v>
      </c>
      <c r="J16" s="5">
        <v>4</v>
      </c>
      <c r="K16" s="5">
        <v>2</v>
      </c>
      <c r="L16" s="5">
        <v>0</v>
      </c>
      <c r="M16" s="5">
        <v>3</v>
      </c>
      <c r="N16" s="5">
        <v>0</v>
      </c>
      <c r="O16" s="5">
        <v>0</v>
      </c>
      <c r="P16" s="5">
        <v>0</v>
      </c>
      <c r="Q16" s="7">
        <v>37.299999999999997</v>
      </c>
      <c r="R16" s="6">
        <v>56.9</v>
      </c>
    </row>
    <row r="17" spans="5:18" x14ac:dyDescent="0.25">
      <c r="E17" s="29" t="s">
        <v>31</v>
      </c>
      <c r="F17" s="30"/>
      <c r="G17" s="24">
        <v>239</v>
      </c>
      <c r="H17" s="20">
        <v>98</v>
      </c>
      <c r="I17" s="5">
        <v>34</v>
      </c>
      <c r="J17" s="5">
        <v>13</v>
      </c>
      <c r="K17" s="5">
        <v>13</v>
      </c>
      <c r="L17" s="5">
        <v>13</v>
      </c>
      <c r="M17" s="5">
        <v>31</v>
      </c>
      <c r="N17" s="5">
        <v>28</v>
      </c>
      <c r="O17" s="5">
        <v>9</v>
      </c>
      <c r="P17" s="5">
        <v>0</v>
      </c>
      <c r="Q17" s="7">
        <v>123.2</v>
      </c>
      <c r="R17" s="6">
        <v>122.5</v>
      </c>
    </row>
    <row r="18" spans="5:18" ht="25.2" x14ac:dyDescent="0.25">
      <c r="E18" s="29" t="s">
        <v>32</v>
      </c>
      <c r="F18" s="30"/>
      <c r="G18" s="24">
        <v>9</v>
      </c>
      <c r="H18" s="20">
        <v>7</v>
      </c>
      <c r="I18" s="5">
        <v>1</v>
      </c>
      <c r="J18" s="5">
        <v>1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7">
        <v>29.7</v>
      </c>
      <c r="R18" s="6">
        <v>31.7</v>
      </c>
    </row>
    <row r="19" spans="5:18" x14ac:dyDescent="0.25">
      <c r="E19" s="29" t="s">
        <v>33</v>
      </c>
      <c r="F19" s="30"/>
      <c r="G19" s="24">
        <v>186</v>
      </c>
      <c r="H19" s="20">
        <v>82</v>
      </c>
      <c r="I19" s="5">
        <v>23</v>
      </c>
      <c r="J19" s="5">
        <v>12</v>
      </c>
      <c r="K19" s="5">
        <v>8</v>
      </c>
      <c r="L19" s="5">
        <v>13</v>
      </c>
      <c r="M19" s="5">
        <v>31</v>
      </c>
      <c r="N19" s="5">
        <v>9</v>
      </c>
      <c r="O19" s="5">
        <v>8</v>
      </c>
      <c r="P19" s="5">
        <v>0</v>
      </c>
      <c r="Q19" s="7">
        <v>114.5</v>
      </c>
      <c r="R19" s="6">
        <v>119</v>
      </c>
    </row>
    <row r="20" spans="5:18" x14ac:dyDescent="0.25">
      <c r="E20" s="29" t="s">
        <v>34</v>
      </c>
      <c r="F20" s="30"/>
      <c r="G20" s="24">
        <v>12</v>
      </c>
      <c r="H20" s="20">
        <v>10</v>
      </c>
      <c r="I20" s="5">
        <v>2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7">
        <v>23.2</v>
      </c>
      <c r="R20" s="6">
        <v>21.9</v>
      </c>
    </row>
    <row r="21" spans="5:18" x14ac:dyDescent="0.25">
      <c r="E21" s="29" t="s">
        <v>35</v>
      </c>
      <c r="F21" s="30"/>
      <c r="G21" s="24">
        <v>19</v>
      </c>
      <c r="H21" s="20">
        <v>6</v>
      </c>
      <c r="I21" s="5">
        <v>2</v>
      </c>
      <c r="J21" s="5">
        <v>1</v>
      </c>
      <c r="K21" s="5">
        <v>1</v>
      </c>
      <c r="L21" s="5">
        <v>1</v>
      </c>
      <c r="M21" s="5">
        <v>4</v>
      </c>
      <c r="N21" s="5">
        <v>3</v>
      </c>
      <c r="O21" s="5">
        <v>1</v>
      </c>
      <c r="P21" s="5">
        <v>0</v>
      </c>
      <c r="Q21" s="7">
        <v>161</v>
      </c>
      <c r="R21" s="6">
        <v>128.30000000000001</v>
      </c>
    </row>
    <row r="22" spans="5:18" x14ac:dyDescent="0.25">
      <c r="E22" s="29" t="s">
        <v>36</v>
      </c>
      <c r="F22" s="30"/>
      <c r="G22" s="24">
        <v>241</v>
      </c>
      <c r="H22" s="20">
        <v>153</v>
      </c>
      <c r="I22" s="5">
        <v>25</v>
      </c>
      <c r="J22" s="5">
        <v>15</v>
      </c>
      <c r="K22" s="5">
        <v>10</v>
      </c>
      <c r="L22" s="5">
        <v>12</v>
      </c>
      <c r="M22" s="5">
        <v>17</v>
      </c>
      <c r="N22" s="5">
        <v>8</v>
      </c>
      <c r="O22" s="5">
        <v>1</v>
      </c>
      <c r="P22" s="5">
        <v>0</v>
      </c>
      <c r="Q22" s="7">
        <v>66.400000000000006</v>
      </c>
      <c r="R22" s="6">
        <v>92.6</v>
      </c>
    </row>
    <row r="23" spans="5:18" x14ac:dyDescent="0.25">
      <c r="E23" s="29" t="s">
        <v>37</v>
      </c>
      <c r="F23" s="30"/>
      <c r="G23" s="24">
        <v>6</v>
      </c>
      <c r="H23" s="20">
        <v>3</v>
      </c>
      <c r="I23" s="5">
        <v>0</v>
      </c>
      <c r="J23" s="5">
        <v>1</v>
      </c>
      <c r="K23" s="5">
        <v>0</v>
      </c>
      <c r="L23" s="5">
        <v>0</v>
      </c>
      <c r="M23" s="5">
        <v>1</v>
      </c>
      <c r="N23" s="5">
        <v>1</v>
      </c>
      <c r="O23" s="5">
        <v>0</v>
      </c>
      <c r="P23" s="5">
        <v>0</v>
      </c>
      <c r="Q23" s="7">
        <v>119.8</v>
      </c>
      <c r="R23" s="6">
        <v>134.9</v>
      </c>
    </row>
    <row r="24" spans="5:18" x14ac:dyDescent="0.25">
      <c r="E24" s="29" t="s">
        <v>38</v>
      </c>
      <c r="F24" s="30"/>
      <c r="G24" s="24">
        <v>0</v>
      </c>
      <c r="H24" s="20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9">
        <v>0</v>
      </c>
      <c r="R24" s="8">
        <v>0</v>
      </c>
    </row>
    <row r="25" spans="5:18" x14ac:dyDescent="0.25">
      <c r="E25" s="29" t="s">
        <v>39</v>
      </c>
      <c r="F25" s="30"/>
      <c r="G25" s="24">
        <v>83</v>
      </c>
      <c r="H25" s="20">
        <v>83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7">
        <v>3.8</v>
      </c>
      <c r="R25" s="6">
        <v>3.9</v>
      </c>
    </row>
    <row r="26" spans="5:18" x14ac:dyDescent="0.25">
      <c r="E26" s="29" t="s">
        <v>40</v>
      </c>
      <c r="F26" s="30"/>
      <c r="G26" s="24">
        <v>156</v>
      </c>
      <c r="H26" s="20">
        <v>91</v>
      </c>
      <c r="I26" s="5">
        <v>12</v>
      </c>
      <c r="J26" s="5">
        <v>7</v>
      </c>
      <c r="K26" s="5">
        <v>9</v>
      </c>
      <c r="L26" s="5">
        <v>12</v>
      </c>
      <c r="M26" s="5">
        <v>18</v>
      </c>
      <c r="N26" s="5">
        <v>4</v>
      </c>
      <c r="O26" s="5">
        <v>3</v>
      </c>
      <c r="P26" s="5">
        <v>0</v>
      </c>
      <c r="Q26" s="7">
        <v>85.8</v>
      </c>
      <c r="R26" s="6">
        <v>106.3</v>
      </c>
    </row>
    <row r="27" spans="5:18" x14ac:dyDescent="0.25">
      <c r="E27" s="29" t="s">
        <v>41</v>
      </c>
      <c r="F27" s="30"/>
      <c r="G27" s="24">
        <v>2</v>
      </c>
      <c r="H27" s="20">
        <v>1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1</v>
      </c>
      <c r="P27" s="5">
        <v>0</v>
      </c>
      <c r="Q27" s="7">
        <v>183</v>
      </c>
      <c r="R27" s="6">
        <v>256</v>
      </c>
    </row>
    <row r="28" spans="5:18" x14ac:dyDescent="0.25">
      <c r="E28" s="29" t="s">
        <v>42</v>
      </c>
      <c r="F28" s="30"/>
      <c r="G28" s="24">
        <v>49</v>
      </c>
      <c r="H28" s="20">
        <v>20</v>
      </c>
      <c r="I28" s="5">
        <v>8</v>
      </c>
      <c r="J28" s="5">
        <v>4</v>
      </c>
      <c r="K28" s="5">
        <v>2</v>
      </c>
      <c r="L28" s="5">
        <v>5</v>
      </c>
      <c r="M28" s="5">
        <v>3</v>
      </c>
      <c r="N28" s="5">
        <v>5</v>
      </c>
      <c r="O28" s="5">
        <v>2</v>
      </c>
      <c r="P28" s="5">
        <v>0</v>
      </c>
      <c r="Q28" s="7">
        <v>114.1</v>
      </c>
      <c r="R28" s="6">
        <v>118.4</v>
      </c>
    </row>
    <row r="29" spans="5:18" x14ac:dyDescent="0.25">
      <c r="E29" s="29" t="s">
        <v>43</v>
      </c>
      <c r="F29" s="30"/>
      <c r="G29" s="24">
        <v>91</v>
      </c>
      <c r="H29" s="20">
        <v>28</v>
      </c>
      <c r="I29" s="5">
        <v>1</v>
      </c>
      <c r="J29" s="5">
        <v>4</v>
      </c>
      <c r="K29" s="5">
        <v>4</v>
      </c>
      <c r="L29" s="5">
        <v>13</v>
      </c>
      <c r="M29" s="5">
        <v>29</v>
      </c>
      <c r="N29" s="5">
        <v>10</v>
      </c>
      <c r="O29" s="5">
        <v>2</v>
      </c>
      <c r="P29" s="5">
        <v>0</v>
      </c>
      <c r="Q29" s="7">
        <v>170.5</v>
      </c>
      <c r="R29" s="6">
        <v>120.5</v>
      </c>
    </row>
    <row r="30" spans="5:18" x14ac:dyDescent="0.25">
      <c r="E30" s="29" t="s">
        <v>44</v>
      </c>
      <c r="F30" s="30"/>
      <c r="G30" s="24">
        <v>92</v>
      </c>
      <c r="H30" s="20">
        <v>67</v>
      </c>
      <c r="I30" s="5">
        <v>18</v>
      </c>
      <c r="J30" s="5">
        <v>3</v>
      </c>
      <c r="K30" s="5">
        <v>0</v>
      </c>
      <c r="L30" s="5">
        <v>2</v>
      </c>
      <c r="M30" s="5">
        <v>2</v>
      </c>
      <c r="N30" s="5">
        <v>0</v>
      </c>
      <c r="O30" s="5">
        <v>0</v>
      </c>
      <c r="P30" s="5">
        <v>0</v>
      </c>
      <c r="Q30" s="7">
        <v>34</v>
      </c>
      <c r="R30" s="6">
        <v>50.1</v>
      </c>
    </row>
    <row r="31" spans="5:18" ht="25.2" x14ac:dyDescent="0.25">
      <c r="E31" s="29" t="s">
        <v>45</v>
      </c>
      <c r="F31" s="30"/>
      <c r="G31" s="24">
        <v>12</v>
      </c>
      <c r="H31" s="20">
        <v>6</v>
      </c>
      <c r="I31" s="5">
        <v>3</v>
      </c>
      <c r="J31" s="5">
        <v>1</v>
      </c>
      <c r="K31" s="5">
        <v>2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7">
        <v>53.3</v>
      </c>
      <c r="R31" s="6">
        <v>56.3</v>
      </c>
    </row>
    <row r="32" spans="5:18" ht="25.2" x14ac:dyDescent="0.25">
      <c r="E32" s="29" t="s">
        <v>46</v>
      </c>
      <c r="F32" s="30"/>
      <c r="G32" s="24">
        <v>2</v>
      </c>
      <c r="H32" s="20">
        <v>1</v>
      </c>
      <c r="I32" s="5">
        <v>0</v>
      </c>
      <c r="J32" s="5">
        <v>0</v>
      </c>
      <c r="K32" s="5">
        <v>1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7">
        <v>78.5</v>
      </c>
      <c r="R32" s="6">
        <v>109.6</v>
      </c>
    </row>
    <row r="33" spans="5:18" x14ac:dyDescent="0.25">
      <c r="E33" s="29" t="s">
        <v>47</v>
      </c>
      <c r="F33" s="30"/>
      <c r="G33" s="24">
        <v>2</v>
      </c>
      <c r="H33" s="20">
        <v>2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7">
        <v>3</v>
      </c>
      <c r="R33" s="6">
        <v>2.8</v>
      </c>
    </row>
    <row r="34" spans="5:18" ht="25.2" x14ac:dyDescent="0.25">
      <c r="E34" s="29" t="s">
        <v>48</v>
      </c>
      <c r="F34" s="30"/>
      <c r="G34" s="24">
        <v>82</v>
      </c>
      <c r="H34" s="20">
        <v>53</v>
      </c>
      <c r="I34" s="5">
        <v>14</v>
      </c>
      <c r="J34" s="5">
        <v>5</v>
      </c>
      <c r="K34" s="5">
        <v>4</v>
      </c>
      <c r="L34" s="5">
        <v>1</v>
      </c>
      <c r="M34" s="5">
        <v>1</v>
      </c>
      <c r="N34" s="5">
        <v>1</v>
      </c>
      <c r="O34" s="5">
        <v>3</v>
      </c>
      <c r="P34" s="5">
        <v>0</v>
      </c>
      <c r="Q34" s="7">
        <v>55.1</v>
      </c>
      <c r="R34" s="6">
        <v>83.7</v>
      </c>
    </row>
    <row r="35" spans="5:18" x14ac:dyDescent="0.25">
      <c r="E35" s="29" t="s">
        <v>49</v>
      </c>
      <c r="F35" s="30"/>
      <c r="G35" s="24">
        <v>3</v>
      </c>
      <c r="H35" s="20">
        <v>2</v>
      </c>
      <c r="I35" s="5">
        <v>1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7">
        <v>32</v>
      </c>
      <c r="R35" s="6">
        <v>25</v>
      </c>
    </row>
    <row r="36" spans="5:18" ht="25.2" x14ac:dyDescent="0.25">
      <c r="E36" s="29" t="s">
        <v>50</v>
      </c>
      <c r="F36" s="30"/>
      <c r="G36" s="24">
        <v>64</v>
      </c>
      <c r="H36" s="20">
        <v>21</v>
      </c>
      <c r="I36" s="5">
        <v>13</v>
      </c>
      <c r="J36" s="5">
        <v>4</v>
      </c>
      <c r="K36" s="5">
        <v>10</v>
      </c>
      <c r="L36" s="5">
        <v>4</v>
      </c>
      <c r="M36" s="5">
        <v>7</v>
      </c>
      <c r="N36" s="5">
        <v>3</v>
      </c>
      <c r="O36" s="5">
        <v>2</v>
      </c>
      <c r="P36" s="5">
        <v>0</v>
      </c>
      <c r="Q36" s="7">
        <v>114.7</v>
      </c>
      <c r="R36" s="6">
        <v>106.4</v>
      </c>
    </row>
    <row r="37" spans="5:18" x14ac:dyDescent="0.25">
      <c r="E37" s="29" t="s">
        <v>51</v>
      </c>
      <c r="F37" s="30"/>
      <c r="G37" s="24">
        <v>2</v>
      </c>
      <c r="H37" s="20">
        <v>0</v>
      </c>
      <c r="I37" s="5">
        <v>1</v>
      </c>
      <c r="J37" s="5">
        <v>0</v>
      </c>
      <c r="K37" s="5">
        <v>0</v>
      </c>
      <c r="L37" s="5">
        <v>1</v>
      </c>
      <c r="M37" s="5">
        <v>0</v>
      </c>
      <c r="N37" s="5">
        <v>0</v>
      </c>
      <c r="O37" s="5">
        <v>0</v>
      </c>
      <c r="P37" s="5">
        <v>0</v>
      </c>
      <c r="Q37" s="7">
        <v>130</v>
      </c>
      <c r="R37" s="6">
        <v>110.3</v>
      </c>
    </row>
    <row r="38" spans="5:18" x14ac:dyDescent="0.25">
      <c r="E38" s="29" t="s">
        <v>52</v>
      </c>
      <c r="F38" s="30"/>
      <c r="G38" s="24">
        <v>4</v>
      </c>
      <c r="H38" s="20">
        <v>1</v>
      </c>
      <c r="I38" s="5">
        <v>0</v>
      </c>
      <c r="J38" s="5">
        <v>0</v>
      </c>
      <c r="K38" s="5">
        <v>0</v>
      </c>
      <c r="L38" s="5">
        <v>1</v>
      </c>
      <c r="M38" s="5">
        <v>1</v>
      </c>
      <c r="N38" s="5">
        <v>0</v>
      </c>
      <c r="O38" s="5">
        <v>1</v>
      </c>
      <c r="P38" s="5">
        <v>0</v>
      </c>
      <c r="Q38" s="7">
        <v>211</v>
      </c>
      <c r="R38" s="6">
        <v>147.69999999999999</v>
      </c>
    </row>
    <row r="39" spans="5:18" x14ac:dyDescent="0.25">
      <c r="E39" s="29" t="s">
        <v>53</v>
      </c>
      <c r="F39" s="30"/>
      <c r="G39" s="24">
        <v>14</v>
      </c>
      <c r="H39" s="20">
        <v>10</v>
      </c>
      <c r="I39" s="5">
        <v>1</v>
      </c>
      <c r="J39" s="5">
        <v>1</v>
      </c>
      <c r="K39" s="5">
        <v>1</v>
      </c>
      <c r="L39" s="5">
        <v>0</v>
      </c>
      <c r="M39" s="5">
        <v>0</v>
      </c>
      <c r="N39" s="5">
        <v>0</v>
      </c>
      <c r="O39" s="5">
        <v>1</v>
      </c>
      <c r="P39" s="5">
        <v>0</v>
      </c>
      <c r="Q39" s="7">
        <v>53.4</v>
      </c>
      <c r="R39" s="6">
        <v>101.4</v>
      </c>
    </row>
    <row r="40" spans="5:18" x14ac:dyDescent="0.25">
      <c r="E40" s="29" t="s">
        <v>54</v>
      </c>
      <c r="F40" s="30"/>
      <c r="G40" s="24">
        <v>7</v>
      </c>
      <c r="H40" s="20">
        <v>1</v>
      </c>
      <c r="I40" s="5">
        <v>3</v>
      </c>
      <c r="J40" s="5">
        <v>3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7">
        <v>74.3</v>
      </c>
      <c r="R40" s="6">
        <v>29.1</v>
      </c>
    </row>
    <row r="41" spans="5:18" x14ac:dyDescent="0.25">
      <c r="E41" s="29" t="s">
        <v>55</v>
      </c>
      <c r="F41" s="30"/>
      <c r="G41" s="24">
        <v>1</v>
      </c>
      <c r="H41" s="20">
        <v>1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7">
        <v>24</v>
      </c>
      <c r="R41" s="6">
        <v>0</v>
      </c>
    </row>
    <row r="42" spans="5:18" x14ac:dyDescent="0.25">
      <c r="E42" s="29" t="s">
        <v>56</v>
      </c>
      <c r="F42" s="30"/>
      <c r="G42" s="24">
        <v>8</v>
      </c>
      <c r="H42" s="20">
        <v>2</v>
      </c>
      <c r="I42" s="5">
        <v>3</v>
      </c>
      <c r="J42" s="5">
        <v>1</v>
      </c>
      <c r="K42" s="5">
        <v>0</v>
      </c>
      <c r="L42" s="5">
        <v>2</v>
      </c>
      <c r="M42" s="5">
        <v>0</v>
      </c>
      <c r="N42" s="5">
        <v>0</v>
      </c>
      <c r="O42" s="5">
        <v>0</v>
      </c>
      <c r="P42" s="5">
        <v>0</v>
      </c>
      <c r="Q42" s="7">
        <v>89.5</v>
      </c>
      <c r="R42" s="6">
        <v>78.3</v>
      </c>
    </row>
    <row r="43" spans="5:18" x14ac:dyDescent="0.25">
      <c r="E43" s="29" t="s">
        <v>57</v>
      </c>
      <c r="F43" s="30"/>
      <c r="G43" s="24">
        <v>52</v>
      </c>
      <c r="H43" s="20">
        <v>12</v>
      </c>
      <c r="I43" s="5">
        <v>7</v>
      </c>
      <c r="J43" s="5">
        <v>5</v>
      </c>
      <c r="K43" s="5">
        <v>9</v>
      </c>
      <c r="L43" s="5">
        <v>9</v>
      </c>
      <c r="M43" s="5">
        <v>5</v>
      </c>
      <c r="N43" s="5">
        <v>4</v>
      </c>
      <c r="O43" s="5">
        <v>1</v>
      </c>
      <c r="P43" s="5">
        <v>0</v>
      </c>
      <c r="Q43" s="7">
        <v>141.19999999999999</v>
      </c>
      <c r="R43" s="6">
        <v>101.7</v>
      </c>
    </row>
    <row r="44" spans="5:18" x14ac:dyDescent="0.25">
      <c r="E44" s="29" t="s">
        <v>58</v>
      </c>
      <c r="F44" s="30"/>
      <c r="G44" s="24">
        <v>203</v>
      </c>
      <c r="H44" s="20">
        <v>41</v>
      </c>
      <c r="I44" s="5">
        <v>40</v>
      </c>
      <c r="J44" s="5">
        <v>26</v>
      </c>
      <c r="K44" s="5">
        <v>37</v>
      </c>
      <c r="L44" s="5">
        <v>14</v>
      </c>
      <c r="M44" s="5">
        <v>21</v>
      </c>
      <c r="N44" s="5">
        <v>12</v>
      </c>
      <c r="O44" s="5">
        <v>12</v>
      </c>
      <c r="P44" s="5">
        <v>0</v>
      </c>
      <c r="Q44" s="7">
        <v>138.1</v>
      </c>
      <c r="R44" s="6">
        <v>106.2</v>
      </c>
    </row>
    <row r="45" spans="5:18" x14ac:dyDescent="0.25">
      <c r="E45" s="29" t="s">
        <v>59</v>
      </c>
      <c r="F45" s="30"/>
      <c r="G45" s="24">
        <v>217</v>
      </c>
      <c r="H45" s="20">
        <v>94</v>
      </c>
      <c r="I45" s="5">
        <v>40</v>
      </c>
      <c r="J45" s="5">
        <v>19</v>
      </c>
      <c r="K45" s="5">
        <v>20</v>
      </c>
      <c r="L45" s="5">
        <v>7</v>
      </c>
      <c r="M45" s="5">
        <v>21</v>
      </c>
      <c r="N45" s="5">
        <v>5</v>
      </c>
      <c r="O45" s="5">
        <v>11</v>
      </c>
      <c r="P45" s="5">
        <v>0</v>
      </c>
      <c r="Q45" s="7">
        <v>98.6</v>
      </c>
      <c r="R45" s="6">
        <v>105.8</v>
      </c>
    </row>
    <row r="46" spans="5:18" x14ac:dyDescent="0.25">
      <c r="E46" s="29" t="s">
        <v>60</v>
      </c>
      <c r="F46" s="30"/>
      <c r="G46" s="24">
        <v>219</v>
      </c>
      <c r="H46" s="20">
        <v>107</v>
      </c>
      <c r="I46" s="5">
        <v>36</v>
      </c>
      <c r="J46" s="5">
        <v>22</v>
      </c>
      <c r="K46" s="5">
        <v>28</v>
      </c>
      <c r="L46" s="5">
        <v>6</v>
      </c>
      <c r="M46" s="5">
        <v>12</v>
      </c>
      <c r="N46" s="5">
        <v>5</v>
      </c>
      <c r="O46" s="5">
        <v>3</v>
      </c>
      <c r="P46" s="5">
        <v>0</v>
      </c>
      <c r="Q46" s="7">
        <v>79</v>
      </c>
      <c r="R46" s="6">
        <v>87.7</v>
      </c>
    </row>
    <row r="47" spans="5:18" x14ac:dyDescent="0.25">
      <c r="E47" s="29" t="s">
        <v>61</v>
      </c>
      <c r="F47" s="30"/>
      <c r="G47" s="24">
        <v>60</v>
      </c>
      <c r="H47" s="20">
        <v>7</v>
      </c>
      <c r="I47" s="5">
        <v>2</v>
      </c>
      <c r="J47" s="5">
        <v>3</v>
      </c>
      <c r="K47" s="5">
        <v>9</v>
      </c>
      <c r="L47" s="5">
        <v>6</v>
      </c>
      <c r="M47" s="5">
        <v>27</v>
      </c>
      <c r="N47" s="5">
        <v>6</v>
      </c>
      <c r="O47" s="5">
        <v>0</v>
      </c>
      <c r="P47" s="5">
        <v>0</v>
      </c>
      <c r="Q47" s="7">
        <v>202.2</v>
      </c>
      <c r="R47" s="6">
        <v>90.7</v>
      </c>
    </row>
    <row r="48" spans="5:18" x14ac:dyDescent="0.25">
      <c r="E48" s="29" t="s">
        <v>62</v>
      </c>
      <c r="F48" s="30"/>
      <c r="G48" s="24">
        <v>19</v>
      </c>
      <c r="H48" s="20">
        <v>12</v>
      </c>
      <c r="I48" s="5">
        <v>4</v>
      </c>
      <c r="J48" s="5">
        <v>2</v>
      </c>
      <c r="K48" s="5">
        <v>1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7">
        <v>38.799999999999997</v>
      </c>
      <c r="R48" s="6">
        <v>42.5</v>
      </c>
    </row>
    <row r="49" spans="5:18" x14ac:dyDescent="0.25">
      <c r="E49" s="29" t="s">
        <v>63</v>
      </c>
      <c r="F49" s="30"/>
      <c r="G49" s="24">
        <v>86</v>
      </c>
      <c r="H49" s="20">
        <v>46</v>
      </c>
      <c r="I49" s="5">
        <v>15</v>
      </c>
      <c r="J49" s="5">
        <v>11</v>
      </c>
      <c r="K49" s="5">
        <v>5</v>
      </c>
      <c r="L49" s="5">
        <v>4</v>
      </c>
      <c r="M49" s="5">
        <v>2</v>
      </c>
      <c r="N49" s="5">
        <v>2</v>
      </c>
      <c r="O49" s="5">
        <v>1</v>
      </c>
      <c r="P49" s="5">
        <v>0</v>
      </c>
      <c r="Q49" s="7">
        <v>63.8</v>
      </c>
      <c r="R49" s="6">
        <v>83.5</v>
      </c>
    </row>
    <row r="50" spans="5:18" x14ac:dyDescent="0.25">
      <c r="E50" s="29" t="s">
        <v>64</v>
      </c>
      <c r="F50" s="30"/>
      <c r="G50" s="24">
        <v>15</v>
      </c>
      <c r="H50" s="20">
        <v>3</v>
      </c>
      <c r="I50" s="5">
        <v>1</v>
      </c>
      <c r="J50" s="5">
        <v>6</v>
      </c>
      <c r="K50" s="5">
        <v>2</v>
      </c>
      <c r="L50" s="5">
        <v>1</v>
      </c>
      <c r="M50" s="5">
        <v>0</v>
      </c>
      <c r="N50" s="5">
        <v>1</v>
      </c>
      <c r="O50" s="5">
        <v>1</v>
      </c>
      <c r="P50" s="5">
        <v>0</v>
      </c>
      <c r="Q50" s="7">
        <v>133.9</v>
      </c>
      <c r="R50" s="6">
        <v>97.9</v>
      </c>
    </row>
    <row r="51" spans="5:18" x14ac:dyDescent="0.25">
      <c r="E51" s="29" t="s">
        <v>65</v>
      </c>
      <c r="F51" s="30"/>
      <c r="G51" s="24">
        <v>19</v>
      </c>
      <c r="H51" s="20">
        <v>2</v>
      </c>
      <c r="I51" s="5">
        <v>0</v>
      </c>
      <c r="J51" s="5">
        <v>0</v>
      </c>
      <c r="K51" s="5">
        <v>1</v>
      </c>
      <c r="L51" s="5">
        <v>7</v>
      </c>
      <c r="M51" s="5">
        <v>5</v>
      </c>
      <c r="N51" s="5">
        <v>3</v>
      </c>
      <c r="O51" s="5">
        <v>1</v>
      </c>
      <c r="P51" s="5">
        <v>0</v>
      </c>
      <c r="Q51" s="7">
        <v>224.3</v>
      </c>
      <c r="R51" s="6">
        <v>86.6</v>
      </c>
    </row>
    <row r="52" spans="5:18" x14ac:dyDescent="0.25">
      <c r="E52" s="29" t="s">
        <v>66</v>
      </c>
      <c r="F52" s="30"/>
      <c r="G52" s="24">
        <v>18</v>
      </c>
      <c r="H52" s="20">
        <v>6</v>
      </c>
      <c r="I52" s="5">
        <v>0</v>
      </c>
      <c r="J52" s="5">
        <v>2</v>
      </c>
      <c r="K52" s="5">
        <v>3</v>
      </c>
      <c r="L52" s="5">
        <v>2</v>
      </c>
      <c r="M52" s="5">
        <v>3</v>
      </c>
      <c r="N52" s="5">
        <v>2</v>
      </c>
      <c r="O52" s="5">
        <v>0</v>
      </c>
      <c r="P52" s="5">
        <v>0</v>
      </c>
      <c r="Q52" s="7">
        <v>143.9</v>
      </c>
      <c r="R52" s="6">
        <v>114.2</v>
      </c>
    </row>
    <row r="53" spans="5:18" x14ac:dyDescent="0.25">
      <c r="E53" s="29" t="s">
        <v>67</v>
      </c>
      <c r="F53" s="30"/>
      <c r="G53" s="24">
        <v>15</v>
      </c>
      <c r="H53" s="20">
        <v>3</v>
      </c>
      <c r="I53" s="5">
        <v>3</v>
      </c>
      <c r="J53" s="5">
        <v>0</v>
      </c>
      <c r="K53" s="5">
        <v>1</v>
      </c>
      <c r="L53" s="5">
        <v>2</v>
      </c>
      <c r="M53" s="5">
        <v>3</v>
      </c>
      <c r="N53" s="5">
        <v>3</v>
      </c>
      <c r="O53" s="5">
        <v>0</v>
      </c>
      <c r="P53" s="5">
        <v>0</v>
      </c>
      <c r="Q53" s="7">
        <v>166.3</v>
      </c>
      <c r="R53" s="6">
        <v>119.7</v>
      </c>
    </row>
    <row r="54" spans="5:18" x14ac:dyDescent="0.25">
      <c r="E54" s="29" t="s">
        <v>68</v>
      </c>
      <c r="F54" s="30"/>
      <c r="G54" s="24">
        <v>0</v>
      </c>
      <c r="H54" s="20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9">
        <v>0</v>
      </c>
      <c r="R54" s="8">
        <v>0</v>
      </c>
    </row>
    <row r="55" spans="5:18" x14ac:dyDescent="0.25">
      <c r="E55" s="29" t="s">
        <v>69</v>
      </c>
      <c r="F55" s="30"/>
      <c r="G55" s="24">
        <v>25</v>
      </c>
      <c r="H55" s="20">
        <v>25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7">
        <v>3.2</v>
      </c>
      <c r="R55" s="6">
        <v>4.2</v>
      </c>
    </row>
    <row r="56" spans="5:18" x14ac:dyDescent="0.25">
      <c r="E56" s="29" t="s">
        <v>70</v>
      </c>
      <c r="F56" s="30"/>
      <c r="G56" s="24">
        <v>2</v>
      </c>
      <c r="H56" s="20">
        <v>2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7">
        <v>6.5</v>
      </c>
      <c r="R56" s="6">
        <v>7.8</v>
      </c>
    </row>
    <row r="57" spans="5:18" x14ac:dyDescent="0.25">
      <c r="E57" s="29" t="s">
        <v>71</v>
      </c>
      <c r="F57" s="30"/>
      <c r="G57" s="24">
        <v>5</v>
      </c>
      <c r="H57" s="20">
        <v>5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7">
        <v>3.4</v>
      </c>
      <c r="R57" s="6">
        <v>2.1</v>
      </c>
    </row>
    <row r="58" spans="5:18" x14ac:dyDescent="0.25">
      <c r="E58" s="29" t="s">
        <v>72</v>
      </c>
      <c r="F58" s="30"/>
      <c r="G58" s="24">
        <v>7</v>
      </c>
      <c r="H58" s="20">
        <v>7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7">
        <v>4.4000000000000004</v>
      </c>
      <c r="R58" s="6">
        <v>5.2</v>
      </c>
    </row>
    <row r="59" spans="5:18" x14ac:dyDescent="0.25">
      <c r="E59" s="29" t="s">
        <v>73</v>
      </c>
      <c r="F59" s="30"/>
      <c r="G59" s="24">
        <v>6</v>
      </c>
      <c r="H59" s="20">
        <v>6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7">
        <v>3.2</v>
      </c>
      <c r="R59" s="6">
        <v>4.4000000000000004</v>
      </c>
    </row>
    <row r="60" spans="5:18" x14ac:dyDescent="0.25">
      <c r="E60" s="29" t="s">
        <v>74</v>
      </c>
      <c r="F60" s="30"/>
      <c r="G60" s="24">
        <v>2</v>
      </c>
      <c r="H60" s="20">
        <v>0</v>
      </c>
      <c r="I60" s="5">
        <v>0</v>
      </c>
      <c r="J60" s="5">
        <v>1</v>
      </c>
      <c r="K60" s="5">
        <v>1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7">
        <v>130</v>
      </c>
      <c r="R60" s="6">
        <v>36.799999999999997</v>
      </c>
    </row>
    <row r="61" spans="5:18" x14ac:dyDescent="0.25">
      <c r="E61" s="29" t="s">
        <v>75</v>
      </c>
      <c r="F61" s="30"/>
      <c r="G61" s="24">
        <v>1</v>
      </c>
      <c r="H61" s="20">
        <v>1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7">
        <v>36</v>
      </c>
      <c r="R61" s="6">
        <v>0</v>
      </c>
    </row>
    <row r="62" spans="5:18" x14ac:dyDescent="0.25">
      <c r="E62" s="29" t="s">
        <v>76</v>
      </c>
      <c r="F62" s="30"/>
      <c r="G62" s="24">
        <v>38</v>
      </c>
      <c r="H62" s="20">
        <v>38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7">
        <v>4.0999999999999996</v>
      </c>
      <c r="R62" s="6">
        <v>6.1</v>
      </c>
    </row>
    <row r="63" spans="5:18" x14ac:dyDescent="0.25">
      <c r="E63" s="29" t="s">
        <v>77</v>
      </c>
      <c r="F63" s="30"/>
      <c r="G63" s="24">
        <v>48</v>
      </c>
      <c r="H63" s="20">
        <v>44</v>
      </c>
      <c r="I63" s="5">
        <v>2</v>
      </c>
      <c r="J63" s="5">
        <v>0</v>
      </c>
      <c r="K63" s="5">
        <v>0</v>
      </c>
      <c r="L63" s="5">
        <v>1</v>
      </c>
      <c r="M63" s="5">
        <v>1</v>
      </c>
      <c r="N63" s="5">
        <v>0</v>
      </c>
      <c r="O63" s="5">
        <v>0</v>
      </c>
      <c r="P63" s="5">
        <v>0</v>
      </c>
      <c r="Q63" s="7">
        <v>19.8</v>
      </c>
      <c r="R63" s="6">
        <v>47.3</v>
      </c>
    </row>
    <row r="64" spans="5:18" x14ac:dyDescent="0.25">
      <c r="E64" s="29" t="s">
        <v>78</v>
      </c>
      <c r="F64" s="30"/>
      <c r="G64" s="24">
        <v>15</v>
      </c>
      <c r="H64" s="20">
        <v>14</v>
      </c>
      <c r="I64" s="5">
        <v>0</v>
      </c>
      <c r="J64" s="5">
        <v>1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7">
        <v>11.8</v>
      </c>
      <c r="R64" s="6">
        <v>26.3</v>
      </c>
    </row>
    <row r="65" spans="5:18" x14ac:dyDescent="0.25">
      <c r="E65" s="29" t="s">
        <v>79</v>
      </c>
      <c r="F65" s="30"/>
      <c r="G65" s="24">
        <v>20</v>
      </c>
      <c r="H65" s="20">
        <v>19</v>
      </c>
      <c r="I65" s="5">
        <v>0</v>
      </c>
      <c r="J65" s="5">
        <v>0</v>
      </c>
      <c r="K65" s="5">
        <v>0</v>
      </c>
      <c r="L65" s="5">
        <v>0</v>
      </c>
      <c r="M65" s="5">
        <v>1</v>
      </c>
      <c r="N65" s="5">
        <v>0</v>
      </c>
      <c r="O65" s="5">
        <v>0</v>
      </c>
      <c r="P65" s="5">
        <v>0</v>
      </c>
      <c r="Q65" s="7">
        <v>16.5</v>
      </c>
      <c r="R65" s="6">
        <v>57.6</v>
      </c>
    </row>
    <row r="66" spans="5:18" x14ac:dyDescent="0.25">
      <c r="E66" s="29" t="s">
        <v>80</v>
      </c>
      <c r="F66" s="30"/>
      <c r="G66" s="24">
        <v>0</v>
      </c>
      <c r="H66" s="20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9">
        <v>0</v>
      </c>
      <c r="R66" s="8">
        <v>0</v>
      </c>
    </row>
    <row r="67" spans="5:18" x14ac:dyDescent="0.25">
      <c r="E67" s="29" t="s">
        <v>81</v>
      </c>
      <c r="F67" s="30"/>
      <c r="G67" s="24">
        <v>0</v>
      </c>
      <c r="H67" s="20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9">
        <v>0</v>
      </c>
      <c r="R67" s="8">
        <v>0</v>
      </c>
    </row>
    <row r="68" spans="5:18" x14ac:dyDescent="0.25">
      <c r="E68" s="29" t="s">
        <v>82</v>
      </c>
      <c r="F68" s="30"/>
      <c r="G68" s="24">
        <v>39</v>
      </c>
      <c r="H68" s="20">
        <v>37</v>
      </c>
      <c r="I68" s="5">
        <v>1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1</v>
      </c>
      <c r="P68" s="5">
        <v>0</v>
      </c>
      <c r="Q68" s="7">
        <v>15.1</v>
      </c>
      <c r="R68" s="6">
        <v>59.7</v>
      </c>
    </row>
    <row r="69" spans="5:18" x14ac:dyDescent="0.25">
      <c r="E69" s="29" t="s">
        <v>83</v>
      </c>
      <c r="F69" s="30"/>
      <c r="G69" s="24">
        <v>71</v>
      </c>
      <c r="H69" s="20">
        <v>70</v>
      </c>
      <c r="I69" s="5">
        <v>0</v>
      </c>
      <c r="J69" s="5">
        <v>1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7">
        <v>5.5</v>
      </c>
      <c r="R69" s="6">
        <v>13.9</v>
      </c>
    </row>
    <row r="70" spans="5:18" x14ac:dyDescent="0.25">
      <c r="E70" s="29" t="s">
        <v>84</v>
      </c>
      <c r="F70" s="30"/>
      <c r="G70" s="24">
        <v>6</v>
      </c>
      <c r="H70" s="20">
        <v>6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7">
        <v>3.2</v>
      </c>
      <c r="R70" s="6">
        <v>3.7</v>
      </c>
    </row>
    <row r="71" spans="5:18" x14ac:dyDescent="0.25">
      <c r="E71" s="29" t="s">
        <v>85</v>
      </c>
      <c r="F71" s="30"/>
      <c r="G71" s="24">
        <v>1</v>
      </c>
      <c r="H71" s="20">
        <v>1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7">
        <v>1</v>
      </c>
      <c r="R71" s="6">
        <v>0</v>
      </c>
    </row>
    <row r="72" spans="5:18" x14ac:dyDescent="0.25">
      <c r="E72" s="29" t="s">
        <v>86</v>
      </c>
      <c r="F72" s="30"/>
      <c r="G72" s="24">
        <v>4</v>
      </c>
      <c r="H72" s="20">
        <v>4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7">
        <v>15.3</v>
      </c>
      <c r="R72" s="6">
        <v>14.4</v>
      </c>
    </row>
    <row r="73" spans="5:18" x14ac:dyDescent="0.25">
      <c r="E73" s="29" t="s">
        <v>87</v>
      </c>
      <c r="F73" s="30"/>
      <c r="G73" s="24">
        <v>3</v>
      </c>
      <c r="H73" s="20">
        <v>3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7">
        <v>1.3</v>
      </c>
      <c r="R73" s="6">
        <v>0.6</v>
      </c>
    </row>
    <row r="74" spans="5:18" x14ac:dyDescent="0.25">
      <c r="E74" s="29" t="s">
        <v>88</v>
      </c>
      <c r="F74" s="30"/>
      <c r="G74" s="24">
        <v>5</v>
      </c>
      <c r="H74" s="20">
        <v>5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7">
        <v>2.2000000000000002</v>
      </c>
      <c r="R74" s="6">
        <v>1.6</v>
      </c>
    </row>
    <row r="75" spans="5:18" x14ac:dyDescent="0.25">
      <c r="E75" s="29" t="s">
        <v>89</v>
      </c>
      <c r="F75" s="30"/>
      <c r="G75" s="24">
        <v>22</v>
      </c>
      <c r="H75" s="20">
        <v>13</v>
      </c>
      <c r="I75" s="5">
        <v>4</v>
      </c>
      <c r="J75" s="5">
        <v>2</v>
      </c>
      <c r="K75" s="5">
        <v>1</v>
      </c>
      <c r="L75" s="5">
        <v>0</v>
      </c>
      <c r="M75" s="5">
        <v>0</v>
      </c>
      <c r="N75" s="5">
        <v>1</v>
      </c>
      <c r="O75" s="5">
        <v>1</v>
      </c>
      <c r="P75" s="5">
        <v>0</v>
      </c>
      <c r="Q75" s="7">
        <v>64.2</v>
      </c>
      <c r="R75" s="6">
        <v>105.1</v>
      </c>
    </row>
    <row r="76" spans="5:18" x14ac:dyDescent="0.25">
      <c r="E76" s="29" t="s">
        <v>90</v>
      </c>
      <c r="F76" s="30"/>
      <c r="G76" s="24">
        <v>8</v>
      </c>
      <c r="H76" s="20">
        <v>8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7">
        <v>13.9</v>
      </c>
      <c r="R76" s="6">
        <v>14.4</v>
      </c>
    </row>
    <row r="77" spans="5:18" x14ac:dyDescent="0.25">
      <c r="E77" s="29" t="s">
        <v>91</v>
      </c>
      <c r="F77" s="30"/>
      <c r="G77" s="24">
        <v>68</v>
      </c>
      <c r="H77" s="20">
        <v>34</v>
      </c>
      <c r="I77" s="5">
        <v>12</v>
      </c>
      <c r="J77" s="5">
        <v>4</v>
      </c>
      <c r="K77" s="5">
        <v>3</v>
      </c>
      <c r="L77" s="5">
        <v>1</v>
      </c>
      <c r="M77" s="5">
        <v>7</v>
      </c>
      <c r="N77" s="5">
        <v>4</v>
      </c>
      <c r="O77" s="5">
        <v>3</v>
      </c>
      <c r="P77" s="5">
        <v>0</v>
      </c>
      <c r="Q77" s="7">
        <v>91.9</v>
      </c>
      <c r="R77" s="6">
        <v>114.9</v>
      </c>
    </row>
    <row r="78" spans="5:18" x14ac:dyDescent="0.25">
      <c r="E78" s="29" t="s">
        <v>92</v>
      </c>
      <c r="F78" s="30"/>
      <c r="G78" s="24">
        <v>123</v>
      </c>
      <c r="H78" s="20">
        <v>88</v>
      </c>
      <c r="I78" s="5">
        <v>16</v>
      </c>
      <c r="J78" s="5">
        <v>10</v>
      </c>
      <c r="K78" s="5">
        <v>2</v>
      </c>
      <c r="L78" s="5">
        <v>1</v>
      </c>
      <c r="M78" s="5">
        <v>4</v>
      </c>
      <c r="N78" s="5">
        <v>1</v>
      </c>
      <c r="O78" s="5">
        <v>1</v>
      </c>
      <c r="P78" s="5">
        <v>0</v>
      </c>
      <c r="Q78" s="7">
        <v>45.5</v>
      </c>
      <c r="R78" s="6">
        <v>67.5</v>
      </c>
    </row>
    <row r="79" spans="5:18" x14ac:dyDescent="0.25">
      <c r="E79" s="29" t="s">
        <v>93</v>
      </c>
      <c r="F79" s="30"/>
      <c r="G79" s="24">
        <v>26</v>
      </c>
      <c r="H79" s="20">
        <v>24</v>
      </c>
      <c r="I79" s="5">
        <v>2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7">
        <v>16.7</v>
      </c>
      <c r="R79" s="6">
        <v>17</v>
      </c>
    </row>
    <row r="80" spans="5:18" x14ac:dyDescent="0.25">
      <c r="E80" s="29" t="s">
        <v>94</v>
      </c>
      <c r="F80" s="30"/>
      <c r="G80" s="24">
        <v>5</v>
      </c>
      <c r="H80" s="20">
        <v>5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7">
        <v>11.2</v>
      </c>
      <c r="R80" s="6">
        <v>8.3000000000000007</v>
      </c>
    </row>
    <row r="81" spans="5:18" x14ac:dyDescent="0.25">
      <c r="E81" s="29" t="s">
        <v>95</v>
      </c>
      <c r="F81" s="30"/>
      <c r="G81" s="24">
        <v>1</v>
      </c>
      <c r="H81" s="20">
        <v>1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7">
        <v>36</v>
      </c>
      <c r="R81" s="6">
        <v>0</v>
      </c>
    </row>
    <row r="82" spans="5:18" x14ac:dyDescent="0.25">
      <c r="E82" s="29" t="s">
        <v>96</v>
      </c>
      <c r="F82" s="30"/>
      <c r="G82" s="24">
        <v>1</v>
      </c>
      <c r="H82" s="20">
        <v>0</v>
      </c>
      <c r="I82" s="5">
        <v>0</v>
      </c>
      <c r="J82" s="5">
        <v>0</v>
      </c>
      <c r="K82" s="5">
        <v>0</v>
      </c>
      <c r="L82" s="5">
        <v>1</v>
      </c>
      <c r="M82" s="5">
        <v>0</v>
      </c>
      <c r="N82" s="5">
        <v>0</v>
      </c>
      <c r="O82" s="5">
        <v>0</v>
      </c>
      <c r="P82" s="5">
        <v>0</v>
      </c>
      <c r="Q82" s="7">
        <v>208</v>
      </c>
      <c r="R82" s="6">
        <v>0</v>
      </c>
    </row>
    <row r="83" spans="5:18" x14ac:dyDescent="0.25">
      <c r="E83" s="29" t="s">
        <v>97</v>
      </c>
      <c r="F83" s="30"/>
      <c r="G83" s="24">
        <v>43</v>
      </c>
      <c r="H83" s="20">
        <v>19</v>
      </c>
      <c r="I83" s="5">
        <v>4</v>
      </c>
      <c r="J83" s="5">
        <v>6</v>
      </c>
      <c r="K83" s="5">
        <v>3</v>
      </c>
      <c r="L83" s="5">
        <v>5</v>
      </c>
      <c r="M83" s="5">
        <v>5</v>
      </c>
      <c r="N83" s="5">
        <v>1</v>
      </c>
      <c r="O83" s="5">
        <v>0</v>
      </c>
      <c r="P83" s="5">
        <v>0</v>
      </c>
      <c r="Q83" s="7">
        <v>101</v>
      </c>
      <c r="R83" s="6">
        <v>96.9</v>
      </c>
    </row>
    <row r="84" spans="5:18" x14ac:dyDescent="0.25">
      <c r="E84" s="29" t="s">
        <v>98</v>
      </c>
      <c r="F84" s="30"/>
      <c r="G84" s="24">
        <v>1</v>
      </c>
      <c r="H84" s="20">
        <v>1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7">
        <v>12</v>
      </c>
      <c r="R84" s="6">
        <v>0</v>
      </c>
    </row>
    <row r="85" spans="5:18" x14ac:dyDescent="0.25">
      <c r="E85" s="29" t="s">
        <v>99</v>
      </c>
      <c r="F85" s="30"/>
      <c r="G85" s="24">
        <v>17</v>
      </c>
      <c r="H85" s="20">
        <v>13</v>
      </c>
      <c r="I85" s="5">
        <v>2</v>
      </c>
      <c r="J85" s="5">
        <v>1</v>
      </c>
      <c r="K85" s="5">
        <v>1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7">
        <v>32.200000000000003</v>
      </c>
      <c r="R85" s="6">
        <v>42.6</v>
      </c>
    </row>
    <row r="86" spans="5:18" x14ac:dyDescent="0.25">
      <c r="E86" s="29" t="s">
        <v>100</v>
      </c>
      <c r="F86" s="30"/>
      <c r="G86" s="24">
        <v>5</v>
      </c>
      <c r="H86" s="20">
        <v>5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7">
        <v>1.8</v>
      </c>
      <c r="R86" s="6">
        <v>1.8</v>
      </c>
    </row>
    <row r="87" spans="5:18" x14ac:dyDescent="0.25">
      <c r="E87" s="29" t="s">
        <v>101</v>
      </c>
      <c r="F87" s="30"/>
      <c r="G87" s="24">
        <v>57</v>
      </c>
      <c r="H87" s="20">
        <v>47</v>
      </c>
      <c r="I87" s="5">
        <v>3</v>
      </c>
      <c r="J87" s="5">
        <v>3</v>
      </c>
      <c r="K87" s="5">
        <v>2</v>
      </c>
      <c r="L87" s="5">
        <v>1</v>
      </c>
      <c r="M87" s="5">
        <v>0</v>
      </c>
      <c r="N87" s="5">
        <v>1</v>
      </c>
      <c r="O87" s="5">
        <v>0</v>
      </c>
      <c r="P87" s="5">
        <v>0</v>
      </c>
      <c r="Q87" s="7">
        <v>30.5</v>
      </c>
      <c r="R87" s="6">
        <v>58.4</v>
      </c>
    </row>
    <row r="88" spans="5:18" x14ac:dyDescent="0.25">
      <c r="E88" s="29" t="s">
        <v>102</v>
      </c>
      <c r="F88" s="30"/>
      <c r="G88" s="24">
        <v>1</v>
      </c>
      <c r="H88" s="20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1</v>
      </c>
      <c r="P88" s="5">
        <v>0</v>
      </c>
      <c r="Q88" s="7">
        <v>364</v>
      </c>
      <c r="R88" s="6">
        <v>0</v>
      </c>
    </row>
    <row r="89" spans="5:18" x14ac:dyDescent="0.25">
      <c r="E89" s="29" t="s">
        <v>103</v>
      </c>
      <c r="F89" s="30"/>
      <c r="G89" s="24">
        <v>1</v>
      </c>
      <c r="H89" s="20">
        <v>0</v>
      </c>
      <c r="I89" s="5">
        <v>1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7">
        <v>60</v>
      </c>
      <c r="R89" s="6">
        <v>0</v>
      </c>
    </row>
    <row r="90" spans="5:18" x14ac:dyDescent="0.25">
      <c r="E90" s="29" t="s">
        <v>104</v>
      </c>
      <c r="F90" s="30"/>
      <c r="G90" s="24">
        <v>1</v>
      </c>
      <c r="H90" s="20">
        <v>0</v>
      </c>
      <c r="I90" s="5">
        <v>0</v>
      </c>
      <c r="J90" s="5">
        <v>0</v>
      </c>
      <c r="K90" s="5">
        <v>0</v>
      </c>
      <c r="L90" s="5">
        <v>0</v>
      </c>
      <c r="M90" s="5">
        <v>1</v>
      </c>
      <c r="N90" s="5">
        <v>0</v>
      </c>
      <c r="O90" s="5">
        <v>0</v>
      </c>
      <c r="P90" s="5">
        <v>0</v>
      </c>
      <c r="Q90" s="7">
        <v>260</v>
      </c>
      <c r="R90" s="6">
        <v>0</v>
      </c>
    </row>
    <row r="91" spans="5:18" x14ac:dyDescent="0.25">
      <c r="E91" s="29" t="s">
        <v>105</v>
      </c>
      <c r="F91" s="30"/>
      <c r="G91" s="24">
        <v>2</v>
      </c>
      <c r="H91" s="20">
        <v>1</v>
      </c>
      <c r="I91" s="5">
        <v>1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7">
        <v>28.5</v>
      </c>
      <c r="R91" s="6">
        <v>33.200000000000003</v>
      </c>
    </row>
    <row r="92" spans="5:18" x14ac:dyDescent="0.25">
      <c r="E92" s="29" t="s">
        <v>106</v>
      </c>
      <c r="F92" s="30"/>
      <c r="G92" s="24">
        <v>2</v>
      </c>
      <c r="H92" s="20">
        <v>2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7">
        <v>10.5</v>
      </c>
      <c r="R92" s="6">
        <v>13.4</v>
      </c>
    </row>
    <row r="93" spans="5:18" x14ac:dyDescent="0.25">
      <c r="E93" s="29" t="s">
        <v>107</v>
      </c>
      <c r="F93" s="30"/>
      <c r="G93" s="24">
        <v>1</v>
      </c>
      <c r="H93" s="20">
        <v>1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7">
        <v>2</v>
      </c>
      <c r="R93" s="6">
        <v>0</v>
      </c>
    </row>
    <row r="94" spans="5:18" x14ac:dyDescent="0.25">
      <c r="E94" s="29" t="s">
        <v>108</v>
      </c>
      <c r="F94" s="30"/>
      <c r="G94" s="24">
        <v>0</v>
      </c>
      <c r="H94" s="20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9">
        <v>0</v>
      </c>
      <c r="R94" s="8">
        <v>0</v>
      </c>
    </row>
    <row r="95" spans="5:18" x14ac:dyDescent="0.25">
      <c r="E95" s="29" t="s">
        <v>109</v>
      </c>
      <c r="F95" s="30"/>
      <c r="G95" s="24">
        <v>2</v>
      </c>
      <c r="H95" s="20">
        <v>0</v>
      </c>
      <c r="I95" s="5">
        <v>0</v>
      </c>
      <c r="J95" s="5">
        <v>1</v>
      </c>
      <c r="K95" s="5">
        <v>0</v>
      </c>
      <c r="L95" s="5">
        <v>0</v>
      </c>
      <c r="M95" s="5">
        <v>1</v>
      </c>
      <c r="N95" s="5">
        <v>0</v>
      </c>
      <c r="O95" s="5">
        <v>0</v>
      </c>
      <c r="P95" s="5">
        <v>0</v>
      </c>
      <c r="Q95" s="7">
        <v>182</v>
      </c>
      <c r="R95" s="6">
        <v>110.3</v>
      </c>
    </row>
    <row r="96" spans="5:18" x14ac:dyDescent="0.25">
      <c r="E96" s="29" t="s">
        <v>110</v>
      </c>
      <c r="F96" s="30"/>
      <c r="G96" s="24">
        <v>0</v>
      </c>
      <c r="H96" s="20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9">
        <v>0</v>
      </c>
      <c r="R96" s="8">
        <v>0</v>
      </c>
    </row>
    <row r="97" spans="5:18" x14ac:dyDescent="0.25">
      <c r="E97" s="29" t="s">
        <v>111</v>
      </c>
      <c r="F97" s="30"/>
      <c r="G97" s="24">
        <v>2</v>
      </c>
      <c r="H97" s="20">
        <v>0</v>
      </c>
      <c r="I97" s="5">
        <v>1</v>
      </c>
      <c r="J97" s="5">
        <v>0</v>
      </c>
      <c r="K97" s="5">
        <v>0</v>
      </c>
      <c r="L97" s="5">
        <v>1</v>
      </c>
      <c r="M97" s="5">
        <v>0</v>
      </c>
      <c r="N97" s="5">
        <v>0</v>
      </c>
      <c r="O97" s="5">
        <v>0</v>
      </c>
      <c r="P97" s="5">
        <v>0</v>
      </c>
      <c r="Q97" s="7">
        <v>130</v>
      </c>
      <c r="R97" s="6">
        <v>110.3</v>
      </c>
    </row>
    <row r="98" spans="5:18" x14ac:dyDescent="0.25">
      <c r="E98" s="29" t="s">
        <v>112</v>
      </c>
      <c r="F98" s="30"/>
      <c r="G98" s="24">
        <v>2</v>
      </c>
      <c r="H98" s="20">
        <v>1</v>
      </c>
      <c r="I98" s="5">
        <v>0</v>
      </c>
      <c r="J98" s="5">
        <v>1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7">
        <v>52.5</v>
      </c>
      <c r="R98" s="6">
        <v>72.8</v>
      </c>
    </row>
    <row r="99" spans="5:18" x14ac:dyDescent="0.25">
      <c r="E99" s="29" t="s">
        <v>113</v>
      </c>
      <c r="F99" s="30"/>
      <c r="G99" s="24">
        <v>1</v>
      </c>
      <c r="H99" s="20">
        <v>0</v>
      </c>
      <c r="I99" s="5">
        <v>0</v>
      </c>
      <c r="J99" s="5">
        <v>0</v>
      </c>
      <c r="K99" s="5">
        <v>1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7">
        <v>156</v>
      </c>
      <c r="R99" s="6">
        <v>0</v>
      </c>
    </row>
    <row r="100" spans="5:18" x14ac:dyDescent="0.25">
      <c r="E100" s="29" t="s">
        <v>114</v>
      </c>
      <c r="F100" s="30"/>
      <c r="G100" s="24">
        <v>1</v>
      </c>
      <c r="H100" s="20">
        <v>1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7">
        <v>24</v>
      </c>
      <c r="R100" s="6">
        <v>0</v>
      </c>
    </row>
    <row r="101" spans="5:18" x14ac:dyDescent="0.25">
      <c r="E101" s="29" t="s">
        <v>115</v>
      </c>
      <c r="F101" s="30"/>
      <c r="G101" s="24">
        <v>1</v>
      </c>
      <c r="H101" s="20">
        <v>0</v>
      </c>
      <c r="I101" s="5">
        <v>0</v>
      </c>
      <c r="J101" s="5">
        <v>0</v>
      </c>
      <c r="K101" s="5">
        <v>1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7">
        <v>156</v>
      </c>
      <c r="R101" s="6">
        <v>0</v>
      </c>
    </row>
    <row r="102" spans="5:18" x14ac:dyDescent="0.25">
      <c r="E102" s="29" t="s">
        <v>116</v>
      </c>
      <c r="F102" s="30"/>
      <c r="G102" s="24">
        <v>1</v>
      </c>
      <c r="H102" s="20">
        <v>1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7">
        <v>20</v>
      </c>
      <c r="R102" s="6">
        <v>0</v>
      </c>
    </row>
    <row r="103" spans="5:18" x14ac:dyDescent="0.25">
      <c r="E103" s="29" t="s">
        <v>117</v>
      </c>
      <c r="F103" s="30"/>
      <c r="G103" s="24">
        <v>1</v>
      </c>
      <c r="H103" s="20">
        <v>1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7">
        <v>12</v>
      </c>
      <c r="R103" s="6">
        <v>0</v>
      </c>
    </row>
    <row r="104" spans="5:18" x14ac:dyDescent="0.25">
      <c r="E104" s="29" t="s">
        <v>118</v>
      </c>
      <c r="F104" s="30"/>
      <c r="G104" s="24">
        <v>2</v>
      </c>
      <c r="H104" s="20">
        <v>1</v>
      </c>
      <c r="I104" s="5">
        <v>1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7">
        <v>60</v>
      </c>
      <c r="R104" s="6">
        <v>50.9</v>
      </c>
    </row>
    <row r="105" spans="5:18" x14ac:dyDescent="0.25">
      <c r="E105" s="29" t="s">
        <v>119</v>
      </c>
      <c r="F105" s="30"/>
      <c r="G105" s="24">
        <v>2</v>
      </c>
      <c r="H105" s="20">
        <v>1</v>
      </c>
      <c r="I105" s="5">
        <v>0</v>
      </c>
      <c r="J105" s="5">
        <v>0</v>
      </c>
      <c r="K105" s="5">
        <v>0</v>
      </c>
      <c r="L105" s="5">
        <v>1</v>
      </c>
      <c r="M105" s="5">
        <v>0</v>
      </c>
      <c r="N105" s="5">
        <v>0</v>
      </c>
      <c r="O105" s="5">
        <v>0</v>
      </c>
      <c r="P105" s="5">
        <v>0</v>
      </c>
      <c r="Q105" s="7">
        <v>116</v>
      </c>
      <c r="R105" s="6">
        <v>130.1</v>
      </c>
    </row>
    <row r="106" spans="5:18" x14ac:dyDescent="0.25">
      <c r="E106" s="29" t="s">
        <v>120</v>
      </c>
      <c r="F106" s="30"/>
      <c r="G106" s="24">
        <v>1</v>
      </c>
      <c r="H106" s="20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1</v>
      </c>
      <c r="O106" s="5">
        <v>0</v>
      </c>
      <c r="P106" s="5">
        <v>0</v>
      </c>
      <c r="Q106" s="7">
        <v>312</v>
      </c>
      <c r="R106" s="6">
        <v>0</v>
      </c>
    </row>
    <row r="107" spans="5:18" x14ac:dyDescent="0.25">
      <c r="E107" s="29" t="s">
        <v>121</v>
      </c>
      <c r="F107" s="30"/>
      <c r="G107" s="24">
        <v>4</v>
      </c>
      <c r="H107" s="20">
        <v>1</v>
      </c>
      <c r="I107" s="5">
        <v>0</v>
      </c>
      <c r="J107" s="5">
        <v>0</v>
      </c>
      <c r="K107" s="5">
        <v>1</v>
      </c>
      <c r="L107" s="5">
        <v>0</v>
      </c>
      <c r="M107" s="5">
        <v>0</v>
      </c>
      <c r="N107" s="5">
        <v>1</v>
      </c>
      <c r="O107" s="5">
        <v>1</v>
      </c>
      <c r="P107" s="5">
        <v>0</v>
      </c>
      <c r="Q107" s="7">
        <v>211</v>
      </c>
      <c r="R107" s="6">
        <v>159.4</v>
      </c>
    </row>
    <row r="108" spans="5:18" x14ac:dyDescent="0.25">
      <c r="E108" s="29" t="s">
        <v>122</v>
      </c>
      <c r="F108" s="30"/>
      <c r="G108" s="24">
        <v>1</v>
      </c>
      <c r="H108" s="20">
        <v>0</v>
      </c>
      <c r="I108" s="5">
        <v>0</v>
      </c>
      <c r="J108" s="5">
        <v>1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7">
        <v>104</v>
      </c>
      <c r="R108" s="6">
        <v>0</v>
      </c>
    </row>
    <row r="109" spans="5:18" x14ac:dyDescent="0.25">
      <c r="E109" s="29" t="s">
        <v>123</v>
      </c>
      <c r="F109" s="30"/>
      <c r="G109" s="24">
        <v>1</v>
      </c>
      <c r="H109" s="20">
        <v>0</v>
      </c>
      <c r="I109" s="5">
        <v>0</v>
      </c>
      <c r="J109" s="5">
        <v>1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7">
        <v>104</v>
      </c>
      <c r="R109" s="6">
        <v>0</v>
      </c>
    </row>
    <row r="110" spans="5:18" x14ac:dyDescent="0.25">
      <c r="E110" s="29" t="s">
        <v>124</v>
      </c>
      <c r="F110" s="30"/>
      <c r="G110" s="24">
        <v>1</v>
      </c>
      <c r="H110" s="20">
        <v>0</v>
      </c>
      <c r="I110" s="5">
        <v>1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7">
        <v>52</v>
      </c>
      <c r="R110" s="6">
        <v>0</v>
      </c>
    </row>
    <row r="111" spans="5:18" x14ac:dyDescent="0.25">
      <c r="E111" s="29" t="s">
        <v>125</v>
      </c>
      <c r="F111" s="30"/>
      <c r="G111" s="24">
        <v>0</v>
      </c>
      <c r="H111" s="20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9">
        <v>0</v>
      </c>
      <c r="R111" s="8">
        <v>0</v>
      </c>
    </row>
    <row r="112" spans="5:18" x14ac:dyDescent="0.25">
      <c r="E112" s="29" t="s">
        <v>126</v>
      </c>
      <c r="F112" s="30"/>
      <c r="G112" s="24">
        <v>3</v>
      </c>
      <c r="H112" s="20">
        <v>1</v>
      </c>
      <c r="I112" s="5">
        <v>1</v>
      </c>
      <c r="J112" s="5">
        <v>0</v>
      </c>
      <c r="K112" s="5">
        <v>0</v>
      </c>
      <c r="L112" s="5">
        <v>1</v>
      </c>
      <c r="M112" s="5">
        <v>0</v>
      </c>
      <c r="N112" s="5">
        <v>0</v>
      </c>
      <c r="O112" s="5">
        <v>0</v>
      </c>
      <c r="P112" s="5">
        <v>0</v>
      </c>
      <c r="Q112" s="7">
        <v>102.7</v>
      </c>
      <c r="R112" s="6">
        <v>91.2</v>
      </c>
    </row>
    <row r="113" spans="5:18" x14ac:dyDescent="0.25">
      <c r="E113" s="29" t="s">
        <v>127</v>
      </c>
      <c r="F113" s="30"/>
      <c r="G113" s="24">
        <v>3</v>
      </c>
      <c r="H113" s="20">
        <v>2</v>
      </c>
      <c r="I113" s="5">
        <v>1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7">
        <v>35.299999999999997</v>
      </c>
      <c r="R113" s="6">
        <v>17</v>
      </c>
    </row>
    <row r="114" spans="5:18" x14ac:dyDescent="0.25">
      <c r="E114" s="29" t="s">
        <v>128</v>
      </c>
      <c r="F114" s="30"/>
      <c r="G114" s="24">
        <v>5</v>
      </c>
      <c r="H114" s="20">
        <v>1</v>
      </c>
      <c r="I114" s="5">
        <v>2</v>
      </c>
      <c r="J114" s="5">
        <v>0</v>
      </c>
      <c r="K114" s="5">
        <v>0</v>
      </c>
      <c r="L114" s="5">
        <v>1</v>
      </c>
      <c r="M114" s="5">
        <v>1</v>
      </c>
      <c r="N114" s="5">
        <v>0</v>
      </c>
      <c r="O114" s="5">
        <v>0</v>
      </c>
      <c r="P114" s="5">
        <v>0</v>
      </c>
      <c r="Q114" s="7">
        <v>121.6</v>
      </c>
      <c r="R114" s="6">
        <v>104.4</v>
      </c>
    </row>
    <row r="115" spans="5:18" x14ac:dyDescent="0.25">
      <c r="E115" s="29" t="s">
        <v>129</v>
      </c>
      <c r="F115" s="30"/>
      <c r="G115" s="24">
        <v>1</v>
      </c>
      <c r="H115" s="20">
        <v>0</v>
      </c>
      <c r="I115" s="5">
        <v>1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7">
        <v>74</v>
      </c>
      <c r="R115" s="6">
        <v>0</v>
      </c>
    </row>
    <row r="116" spans="5:18" x14ac:dyDescent="0.25">
      <c r="E116" s="29" t="s">
        <v>130</v>
      </c>
      <c r="F116" s="30"/>
      <c r="G116" s="24">
        <v>1</v>
      </c>
      <c r="H116" s="20">
        <v>1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7">
        <v>12</v>
      </c>
      <c r="R116" s="6">
        <v>0</v>
      </c>
    </row>
    <row r="117" spans="5:18" x14ac:dyDescent="0.25">
      <c r="E117" s="29" t="s">
        <v>131</v>
      </c>
      <c r="F117" s="30"/>
      <c r="G117" s="24">
        <v>2</v>
      </c>
      <c r="H117" s="20">
        <v>2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7">
        <v>2.5</v>
      </c>
      <c r="R117" s="6">
        <v>0.7</v>
      </c>
    </row>
    <row r="118" spans="5:18" x14ac:dyDescent="0.25">
      <c r="E118" s="29" t="s">
        <v>132</v>
      </c>
      <c r="F118" s="30"/>
      <c r="G118" s="24">
        <v>2</v>
      </c>
      <c r="H118" s="20">
        <v>0</v>
      </c>
      <c r="I118" s="5">
        <v>0</v>
      </c>
      <c r="J118" s="5">
        <v>0</v>
      </c>
      <c r="K118" s="5">
        <v>0</v>
      </c>
      <c r="L118" s="5">
        <v>1</v>
      </c>
      <c r="M118" s="5">
        <v>1</v>
      </c>
      <c r="N118" s="5">
        <v>0</v>
      </c>
      <c r="O118" s="5">
        <v>0</v>
      </c>
      <c r="P118" s="5">
        <v>0</v>
      </c>
      <c r="Q118" s="7">
        <v>234</v>
      </c>
      <c r="R118" s="6">
        <v>36.799999999999997</v>
      </c>
    </row>
    <row r="119" spans="5:18" x14ac:dyDescent="0.25">
      <c r="E119" s="29" t="s">
        <v>133</v>
      </c>
      <c r="F119" s="30"/>
      <c r="G119" s="24">
        <v>1</v>
      </c>
      <c r="H119" s="20">
        <v>1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7">
        <v>1</v>
      </c>
      <c r="R119" s="6">
        <v>0</v>
      </c>
    </row>
    <row r="120" spans="5:18" x14ac:dyDescent="0.25">
      <c r="E120" s="29" t="s">
        <v>134</v>
      </c>
      <c r="F120" s="30"/>
      <c r="G120" s="24">
        <v>1</v>
      </c>
      <c r="H120" s="20">
        <v>1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7">
        <v>6</v>
      </c>
      <c r="R120" s="6">
        <v>0</v>
      </c>
    </row>
    <row r="121" spans="5:18" x14ac:dyDescent="0.25">
      <c r="E121" s="29" t="s">
        <v>135</v>
      </c>
      <c r="F121" s="30"/>
      <c r="G121" s="24">
        <v>2</v>
      </c>
      <c r="H121" s="20">
        <v>1</v>
      </c>
      <c r="I121" s="5">
        <v>0</v>
      </c>
      <c r="J121" s="5">
        <v>0</v>
      </c>
      <c r="K121" s="5">
        <v>0</v>
      </c>
      <c r="L121" s="5">
        <v>0</v>
      </c>
      <c r="M121" s="5">
        <v>1</v>
      </c>
      <c r="N121" s="5">
        <v>0</v>
      </c>
      <c r="O121" s="5">
        <v>0</v>
      </c>
      <c r="P121" s="5">
        <v>0</v>
      </c>
      <c r="Q121" s="7">
        <v>148</v>
      </c>
      <c r="R121" s="6">
        <v>158.4</v>
      </c>
    </row>
    <row r="122" spans="5:18" x14ac:dyDescent="0.25">
      <c r="E122" s="29" t="s">
        <v>136</v>
      </c>
      <c r="F122" s="30"/>
      <c r="G122" s="24">
        <v>1</v>
      </c>
      <c r="H122" s="20">
        <v>0</v>
      </c>
      <c r="I122" s="5">
        <v>0</v>
      </c>
      <c r="J122" s="5">
        <v>0</v>
      </c>
      <c r="K122" s="5">
        <v>0</v>
      </c>
      <c r="L122" s="5">
        <v>0</v>
      </c>
      <c r="M122" s="5">
        <v>1</v>
      </c>
      <c r="N122" s="5">
        <v>0</v>
      </c>
      <c r="O122" s="5">
        <v>0</v>
      </c>
      <c r="P122" s="5">
        <v>0</v>
      </c>
      <c r="Q122" s="7">
        <v>260</v>
      </c>
      <c r="R122" s="6">
        <v>0</v>
      </c>
    </row>
    <row r="123" spans="5:18" x14ac:dyDescent="0.25">
      <c r="E123" s="29" t="s">
        <v>137</v>
      </c>
      <c r="F123" s="30"/>
      <c r="G123" s="24">
        <v>2</v>
      </c>
      <c r="H123" s="20">
        <v>0</v>
      </c>
      <c r="I123" s="5">
        <v>1</v>
      </c>
      <c r="J123" s="5">
        <v>0</v>
      </c>
      <c r="K123" s="5">
        <v>1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7">
        <v>104</v>
      </c>
      <c r="R123" s="6">
        <v>73.5</v>
      </c>
    </row>
    <row r="124" spans="5:18" x14ac:dyDescent="0.25">
      <c r="E124" s="29" t="s">
        <v>138</v>
      </c>
      <c r="F124" s="30"/>
      <c r="G124" s="24">
        <v>4</v>
      </c>
      <c r="H124" s="20">
        <v>3</v>
      </c>
      <c r="I124" s="5">
        <v>1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7">
        <v>25</v>
      </c>
      <c r="R124" s="6">
        <v>18.899999999999999</v>
      </c>
    </row>
    <row r="125" spans="5:18" x14ac:dyDescent="0.25">
      <c r="E125" s="29" t="s">
        <v>139</v>
      </c>
      <c r="F125" s="30"/>
      <c r="G125" s="24">
        <v>1</v>
      </c>
      <c r="H125" s="20">
        <v>1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7">
        <v>10</v>
      </c>
      <c r="R125" s="6">
        <v>0</v>
      </c>
    </row>
    <row r="126" spans="5:18" x14ac:dyDescent="0.25">
      <c r="E126" s="29" t="s">
        <v>140</v>
      </c>
      <c r="F126" s="30"/>
      <c r="G126" s="24">
        <v>3</v>
      </c>
      <c r="H126" s="20">
        <v>1</v>
      </c>
      <c r="I126" s="5">
        <v>0</v>
      </c>
      <c r="J126" s="5">
        <v>0</v>
      </c>
      <c r="K126" s="5">
        <v>1</v>
      </c>
      <c r="L126" s="5">
        <v>0</v>
      </c>
      <c r="M126" s="5">
        <v>1</v>
      </c>
      <c r="N126" s="5">
        <v>0</v>
      </c>
      <c r="O126" s="5">
        <v>0</v>
      </c>
      <c r="P126" s="5">
        <v>0</v>
      </c>
      <c r="Q126" s="7">
        <v>143.69999999999999</v>
      </c>
      <c r="R126" s="6">
        <v>123</v>
      </c>
    </row>
    <row r="127" spans="5:18" x14ac:dyDescent="0.25">
      <c r="E127" s="29" t="s">
        <v>141</v>
      </c>
      <c r="F127" s="30"/>
      <c r="G127" s="24">
        <v>1</v>
      </c>
      <c r="H127" s="20">
        <v>1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7">
        <v>12</v>
      </c>
      <c r="R127" s="6">
        <v>0</v>
      </c>
    </row>
    <row r="128" spans="5:18" x14ac:dyDescent="0.25">
      <c r="E128" s="29" t="s">
        <v>142</v>
      </c>
      <c r="F128" s="30"/>
      <c r="G128" s="24">
        <v>0</v>
      </c>
      <c r="H128" s="20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9">
        <v>0</v>
      </c>
      <c r="R128" s="8">
        <v>0</v>
      </c>
    </row>
    <row r="129" spans="5:18" x14ac:dyDescent="0.25">
      <c r="E129" s="29" t="s">
        <v>143</v>
      </c>
      <c r="F129" s="30"/>
      <c r="G129" s="24">
        <v>1</v>
      </c>
      <c r="H129" s="20">
        <v>0</v>
      </c>
      <c r="I129" s="5">
        <v>0</v>
      </c>
      <c r="J129" s="5">
        <v>1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7">
        <v>104</v>
      </c>
      <c r="R129" s="6">
        <v>0</v>
      </c>
    </row>
    <row r="130" spans="5:18" x14ac:dyDescent="0.25">
      <c r="E130" s="29" t="s">
        <v>144</v>
      </c>
      <c r="F130" s="30"/>
      <c r="G130" s="24">
        <v>0</v>
      </c>
      <c r="H130" s="20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9">
        <v>0</v>
      </c>
      <c r="R130" s="8">
        <v>0</v>
      </c>
    </row>
    <row r="131" spans="5:18" x14ac:dyDescent="0.25">
      <c r="E131" s="29" t="s">
        <v>145</v>
      </c>
      <c r="F131" s="30"/>
      <c r="G131" s="24">
        <v>1</v>
      </c>
      <c r="H131" s="20">
        <v>1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7">
        <v>24</v>
      </c>
      <c r="R131" s="6">
        <v>0</v>
      </c>
    </row>
    <row r="132" spans="5:18" x14ac:dyDescent="0.25">
      <c r="E132" s="29" t="s">
        <v>146</v>
      </c>
      <c r="F132" s="30"/>
      <c r="G132" s="24">
        <v>3</v>
      </c>
      <c r="H132" s="20">
        <v>0</v>
      </c>
      <c r="I132" s="5">
        <v>2</v>
      </c>
      <c r="J132" s="5">
        <v>1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7">
        <v>76</v>
      </c>
      <c r="R132" s="6">
        <v>26.2</v>
      </c>
    </row>
    <row r="133" spans="5:18" x14ac:dyDescent="0.25">
      <c r="E133" s="29" t="s">
        <v>147</v>
      </c>
      <c r="F133" s="30"/>
      <c r="G133" s="24">
        <v>2</v>
      </c>
      <c r="H133" s="20">
        <v>0</v>
      </c>
      <c r="I133" s="5">
        <v>1</v>
      </c>
      <c r="J133" s="5">
        <v>0</v>
      </c>
      <c r="K133" s="5">
        <v>1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7">
        <v>104</v>
      </c>
      <c r="R133" s="6">
        <v>73.5</v>
      </c>
    </row>
    <row r="134" spans="5:18" x14ac:dyDescent="0.25">
      <c r="E134" s="29" t="s">
        <v>148</v>
      </c>
      <c r="F134" s="30"/>
      <c r="G134" s="24">
        <v>1</v>
      </c>
      <c r="H134" s="20">
        <v>1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7">
        <v>48</v>
      </c>
      <c r="R134" s="6">
        <v>0</v>
      </c>
    </row>
    <row r="135" spans="5:18" x14ac:dyDescent="0.25">
      <c r="E135" s="29" t="s">
        <v>149</v>
      </c>
      <c r="F135" s="30"/>
      <c r="G135" s="24">
        <v>1</v>
      </c>
      <c r="H135" s="20">
        <v>0</v>
      </c>
      <c r="I135" s="5">
        <v>0</v>
      </c>
      <c r="J135" s="5">
        <v>0</v>
      </c>
      <c r="K135" s="5">
        <v>0</v>
      </c>
      <c r="L135" s="5">
        <v>0</v>
      </c>
      <c r="M135" s="5">
        <v>1</v>
      </c>
      <c r="N135" s="5">
        <v>0</v>
      </c>
      <c r="O135" s="5">
        <v>0</v>
      </c>
      <c r="P135" s="5">
        <v>0</v>
      </c>
      <c r="Q135" s="7">
        <v>260</v>
      </c>
      <c r="R135" s="6">
        <v>0</v>
      </c>
    </row>
    <row r="136" spans="5:18" x14ac:dyDescent="0.25">
      <c r="E136" s="29" t="s">
        <v>150</v>
      </c>
      <c r="F136" s="30"/>
      <c r="G136" s="24">
        <v>1</v>
      </c>
      <c r="H136" s="20">
        <v>1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7">
        <v>10</v>
      </c>
      <c r="R136" s="6">
        <v>0</v>
      </c>
    </row>
    <row r="137" spans="5:18" x14ac:dyDescent="0.25">
      <c r="E137" s="29" t="s">
        <v>151</v>
      </c>
      <c r="F137" s="30"/>
      <c r="G137" s="24">
        <v>2</v>
      </c>
      <c r="H137" s="20">
        <v>0</v>
      </c>
      <c r="I137" s="5">
        <v>1</v>
      </c>
      <c r="J137" s="5">
        <v>0</v>
      </c>
      <c r="K137" s="5">
        <v>0</v>
      </c>
      <c r="L137" s="5">
        <v>0</v>
      </c>
      <c r="M137" s="5">
        <v>1</v>
      </c>
      <c r="N137" s="5">
        <v>0</v>
      </c>
      <c r="O137" s="5">
        <v>0</v>
      </c>
      <c r="P137" s="5">
        <v>0</v>
      </c>
      <c r="Q137" s="7">
        <v>156</v>
      </c>
      <c r="R137" s="6">
        <v>147.1</v>
      </c>
    </row>
    <row r="138" spans="5:18" ht="25.2" x14ac:dyDescent="0.25">
      <c r="E138" s="18" t="s">
        <v>152</v>
      </c>
      <c r="F138" s="14"/>
      <c r="G138" s="22">
        <v>16</v>
      </c>
      <c r="H138" s="26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16</v>
      </c>
      <c r="Q138" s="37">
        <v>0</v>
      </c>
      <c r="R138" s="34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&amp;CN(1)</oddFooter>
  </headerFooter>
  <rowBreaks count="1" manualBreakCount="1">
    <brk id="1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38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5" width="8.59765625" style="13" customWidth="1"/>
    <col min="16" max="16384" width="8.8984375" style="13"/>
  </cols>
  <sheetData>
    <row r="4" spans="2:15" x14ac:dyDescent="0.25">
      <c r="B4" s="21" t="str">
        <f xml:space="preserve"> HYPERLINK("#'目次'!B8", "[2]")</f>
        <v>[2]</v>
      </c>
      <c r="C4" s="10" t="s">
        <v>157</v>
      </c>
    </row>
    <row r="7" spans="2:15" x14ac:dyDescent="0.25">
      <c r="C7" s="10" t="s">
        <v>11</v>
      </c>
    </row>
    <row r="8" spans="2:15" ht="25.2" x14ac:dyDescent="0.25">
      <c r="E8" s="43"/>
      <c r="F8" s="44"/>
      <c r="G8" s="28" t="s">
        <v>12</v>
      </c>
      <c r="H8" s="25" t="s">
        <v>158</v>
      </c>
      <c r="I8" s="1" t="s">
        <v>159</v>
      </c>
      <c r="J8" s="1" t="s">
        <v>160</v>
      </c>
      <c r="K8" s="1" t="s">
        <v>161</v>
      </c>
      <c r="L8" s="1" t="s">
        <v>162</v>
      </c>
      <c r="M8" s="1" t="s">
        <v>21</v>
      </c>
      <c r="N8" s="1" t="s">
        <v>163</v>
      </c>
      <c r="O8" s="16" t="s">
        <v>23</v>
      </c>
    </row>
    <row r="9" spans="2:15" x14ac:dyDescent="0.25">
      <c r="E9" s="45"/>
      <c r="F9" s="46"/>
      <c r="G9" s="23"/>
      <c r="H9" s="27"/>
      <c r="I9" s="2"/>
      <c r="J9" s="2"/>
      <c r="K9" s="2"/>
      <c r="L9" s="2"/>
      <c r="M9" s="2"/>
      <c r="N9" s="2"/>
      <c r="O9" s="17"/>
    </row>
    <row r="10" spans="2:15" x14ac:dyDescent="0.25">
      <c r="E10" s="29" t="s">
        <v>24</v>
      </c>
      <c r="F10" s="30"/>
      <c r="G10" s="15">
        <v>214</v>
      </c>
      <c r="H10" s="19">
        <v>31</v>
      </c>
      <c r="I10" s="3">
        <v>35</v>
      </c>
      <c r="J10" s="3">
        <v>65</v>
      </c>
      <c r="K10" s="3">
        <v>58</v>
      </c>
      <c r="L10" s="3">
        <v>24</v>
      </c>
      <c r="M10" s="3">
        <v>1</v>
      </c>
      <c r="N10" s="35">
        <v>84.6</v>
      </c>
      <c r="O10" s="36">
        <v>54.8</v>
      </c>
    </row>
    <row r="11" spans="2:15" x14ac:dyDescent="0.25">
      <c r="E11" s="29" t="s">
        <v>25</v>
      </c>
      <c r="F11" s="30"/>
      <c r="G11" s="24">
        <v>41</v>
      </c>
      <c r="H11" s="20">
        <v>2</v>
      </c>
      <c r="I11" s="5">
        <v>5</v>
      </c>
      <c r="J11" s="5">
        <v>15</v>
      </c>
      <c r="K11" s="5">
        <v>15</v>
      </c>
      <c r="L11" s="5">
        <v>4</v>
      </c>
      <c r="M11" s="5">
        <v>0</v>
      </c>
      <c r="N11" s="7">
        <v>93.7</v>
      </c>
      <c r="O11" s="6">
        <v>45.6</v>
      </c>
    </row>
    <row r="12" spans="2:15" x14ac:dyDescent="0.25">
      <c r="E12" s="29" t="s">
        <v>26</v>
      </c>
      <c r="F12" s="30"/>
      <c r="G12" s="24">
        <v>7</v>
      </c>
      <c r="H12" s="20">
        <v>1</v>
      </c>
      <c r="I12" s="5">
        <v>1</v>
      </c>
      <c r="J12" s="5">
        <v>5</v>
      </c>
      <c r="K12" s="5">
        <v>0</v>
      </c>
      <c r="L12" s="5">
        <v>0</v>
      </c>
      <c r="M12" s="5">
        <v>0</v>
      </c>
      <c r="N12" s="7">
        <v>54.3</v>
      </c>
      <c r="O12" s="6">
        <v>23</v>
      </c>
    </row>
    <row r="13" spans="2:15" x14ac:dyDescent="0.25">
      <c r="E13" s="29" t="s">
        <v>27</v>
      </c>
      <c r="F13" s="30"/>
      <c r="G13" s="24">
        <v>21</v>
      </c>
      <c r="H13" s="20">
        <v>1</v>
      </c>
      <c r="I13" s="5">
        <v>3</v>
      </c>
      <c r="J13" s="5">
        <v>9</v>
      </c>
      <c r="K13" s="5">
        <v>3</v>
      </c>
      <c r="L13" s="5">
        <v>5</v>
      </c>
      <c r="M13" s="5">
        <v>0</v>
      </c>
      <c r="N13" s="7">
        <v>116.2</v>
      </c>
      <c r="O13" s="6">
        <v>110.2</v>
      </c>
    </row>
    <row r="14" spans="2:15" x14ac:dyDescent="0.25">
      <c r="E14" s="29" t="s">
        <v>28</v>
      </c>
      <c r="F14" s="30"/>
      <c r="G14" s="24">
        <v>130</v>
      </c>
      <c r="H14" s="20">
        <v>9</v>
      </c>
      <c r="I14" s="5">
        <v>21</v>
      </c>
      <c r="J14" s="5">
        <v>31</v>
      </c>
      <c r="K14" s="5">
        <v>29</v>
      </c>
      <c r="L14" s="5">
        <v>39</v>
      </c>
      <c r="M14" s="5">
        <v>1</v>
      </c>
      <c r="N14" s="7">
        <v>132.4</v>
      </c>
      <c r="O14" s="6">
        <v>118.2</v>
      </c>
    </row>
    <row r="15" spans="2:15" x14ac:dyDescent="0.25">
      <c r="E15" s="29" t="s">
        <v>29</v>
      </c>
      <c r="F15" s="30"/>
      <c r="G15" s="24">
        <v>36</v>
      </c>
      <c r="H15" s="20">
        <v>0</v>
      </c>
      <c r="I15" s="5">
        <v>6</v>
      </c>
      <c r="J15" s="5">
        <v>11</v>
      </c>
      <c r="K15" s="5">
        <v>12</v>
      </c>
      <c r="L15" s="5">
        <v>7</v>
      </c>
      <c r="M15" s="5">
        <v>0</v>
      </c>
      <c r="N15" s="7">
        <v>124.4</v>
      </c>
      <c r="O15" s="6">
        <v>92.7</v>
      </c>
    </row>
    <row r="16" spans="2:15" x14ac:dyDescent="0.25">
      <c r="E16" s="29" t="s">
        <v>30</v>
      </c>
      <c r="F16" s="30"/>
      <c r="G16" s="24">
        <v>76</v>
      </c>
      <c r="H16" s="20">
        <v>28</v>
      </c>
      <c r="I16" s="5">
        <v>33</v>
      </c>
      <c r="J16" s="5">
        <v>14</v>
      </c>
      <c r="K16" s="5">
        <v>1</v>
      </c>
      <c r="L16" s="5">
        <v>0</v>
      </c>
      <c r="M16" s="5">
        <v>0</v>
      </c>
      <c r="N16" s="7">
        <v>32.6</v>
      </c>
      <c r="O16" s="6">
        <v>20.6</v>
      </c>
    </row>
    <row r="17" spans="5:15" x14ac:dyDescent="0.25">
      <c r="E17" s="29" t="s">
        <v>31</v>
      </c>
      <c r="F17" s="30"/>
      <c r="G17" s="24">
        <v>239</v>
      </c>
      <c r="H17" s="20">
        <v>39</v>
      </c>
      <c r="I17" s="5">
        <v>41</v>
      </c>
      <c r="J17" s="5">
        <v>57</v>
      </c>
      <c r="K17" s="5">
        <v>75</v>
      </c>
      <c r="L17" s="5">
        <v>27</v>
      </c>
      <c r="M17" s="5">
        <v>0</v>
      </c>
      <c r="N17" s="7">
        <v>84.7</v>
      </c>
      <c r="O17" s="6">
        <v>56.3</v>
      </c>
    </row>
    <row r="18" spans="5:15" ht="25.2" x14ac:dyDescent="0.25">
      <c r="E18" s="29" t="s">
        <v>32</v>
      </c>
      <c r="F18" s="30"/>
      <c r="G18" s="24">
        <v>9</v>
      </c>
      <c r="H18" s="20">
        <v>0</v>
      </c>
      <c r="I18" s="5">
        <v>3</v>
      </c>
      <c r="J18" s="5">
        <v>2</v>
      </c>
      <c r="K18" s="5">
        <v>3</v>
      </c>
      <c r="L18" s="5">
        <v>1</v>
      </c>
      <c r="M18" s="5">
        <v>0</v>
      </c>
      <c r="N18" s="7">
        <v>83.3</v>
      </c>
      <c r="O18" s="6">
        <v>53.6</v>
      </c>
    </row>
    <row r="19" spans="5:15" x14ac:dyDescent="0.25">
      <c r="E19" s="29" t="s">
        <v>33</v>
      </c>
      <c r="F19" s="30"/>
      <c r="G19" s="24">
        <v>186</v>
      </c>
      <c r="H19" s="20">
        <v>27</v>
      </c>
      <c r="I19" s="5">
        <v>37</v>
      </c>
      <c r="J19" s="5">
        <v>51</v>
      </c>
      <c r="K19" s="5">
        <v>45</v>
      </c>
      <c r="L19" s="5">
        <v>26</v>
      </c>
      <c r="M19" s="5">
        <v>0</v>
      </c>
      <c r="N19" s="7">
        <v>86.9</v>
      </c>
      <c r="O19" s="6">
        <v>62.3</v>
      </c>
    </row>
    <row r="20" spans="5:15" x14ac:dyDescent="0.25">
      <c r="E20" s="29" t="s">
        <v>34</v>
      </c>
      <c r="F20" s="30"/>
      <c r="G20" s="24">
        <v>12</v>
      </c>
      <c r="H20" s="20">
        <v>2</v>
      </c>
      <c r="I20" s="5">
        <v>5</v>
      </c>
      <c r="J20" s="5">
        <v>2</v>
      </c>
      <c r="K20" s="5">
        <v>3</v>
      </c>
      <c r="L20" s="5">
        <v>0</v>
      </c>
      <c r="M20" s="5">
        <v>0</v>
      </c>
      <c r="N20" s="7">
        <v>57.5</v>
      </c>
      <c r="O20" s="6">
        <v>43.3</v>
      </c>
    </row>
    <row r="21" spans="5:15" x14ac:dyDescent="0.25">
      <c r="E21" s="29" t="s">
        <v>35</v>
      </c>
      <c r="F21" s="30"/>
      <c r="G21" s="24">
        <v>19</v>
      </c>
      <c r="H21" s="20">
        <v>0</v>
      </c>
      <c r="I21" s="5">
        <v>6</v>
      </c>
      <c r="J21" s="5">
        <v>3</v>
      </c>
      <c r="K21" s="5">
        <v>6</v>
      </c>
      <c r="L21" s="5">
        <v>4</v>
      </c>
      <c r="M21" s="5">
        <v>0</v>
      </c>
      <c r="N21" s="7">
        <v>100.3</v>
      </c>
      <c r="O21" s="6">
        <v>56.6</v>
      </c>
    </row>
    <row r="22" spans="5:15" x14ac:dyDescent="0.25">
      <c r="E22" s="29" t="s">
        <v>36</v>
      </c>
      <c r="F22" s="30"/>
      <c r="G22" s="24">
        <v>241</v>
      </c>
      <c r="H22" s="20">
        <v>40</v>
      </c>
      <c r="I22" s="5">
        <v>77</v>
      </c>
      <c r="J22" s="5">
        <v>61</v>
      </c>
      <c r="K22" s="5">
        <v>45</v>
      </c>
      <c r="L22" s="5">
        <v>18</v>
      </c>
      <c r="M22" s="5">
        <v>0</v>
      </c>
      <c r="N22" s="7">
        <v>67.5</v>
      </c>
      <c r="O22" s="6">
        <v>50.7</v>
      </c>
    </row>
    <row r="23" spans="5:15" x14ac:dyDescent="0.25">
      <c r="E23" s="29" t="s">
        <v>37</v>
      </c>
      <c r="F23" s="30"/>
      <c r="G23" s="24">
        <v>6</v>
      </c>
      <c r="H23" s="20">
        <v>1</v>
      </c>
      <c r="I23" s="5">
        <v>1</v>
      </c>
      <c r="J23" s="5">
        <v>0</v>
      </c>
      <c r="K23" s="5">
        <v>3</v>
      </c>
      <c r="L23" s="5">
        <v>1</v>
      </c>
      <c r="M23" s="5">
        <v>0</v>
      </c>
      <c r="N23" s="7">
        <v>100</v>
      </c>
      <c r="O23" s="6">
        <v>59.3</v>
      </c>
    </row>
    <row r="24" spans="5:15" x14ac:dyDescent="0.25">
      <c r="E24" s="29" t="s">
        <v>38</v>
      </c>
      <c r="F24" s="30"/>
      <c r="G24" s="24">
        <v>0</v>
      </c>
      <c r="H24" s="20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9">
        <v>0</v>
      </c>
      <c r="O24" s="8">
        <v>0</v>
      </c>
    </row>
    <row r="25" spans="5:15" x14ac:dyDescent="0.25">
      <c r="E25" s="29" t="s">
        <v>39</v>
      </c>
      <c r="F25" s="30"/>
      <c r="G25" s="24">
        <v>83</v>
      </c>
      <c r="H25" s="20">
        <v>0</v>
      </c>
      <c r="I25" s="5">
        <v>7</v>
      </c>
      <c r="J25" s="5">
        <v>27</v>
      </c>
      <c r="K25" s="5">
        <v>33</v>
      </c>
      <c r="L25" s="5">
        <v>16</v>
      </c>
      <c r="M25" s="5">
        <v>0</v>
      </c>
      <c r="N25" s="7">
        <v>114.2</v>
      </c>
      <c r="O25" s="6">
        <v>60.8</v>
      </c>
    </row>
    <row r="26" spans="5:15" x14ac:dyDescent="0.25">
      <c r="E26" s="29" t="s">
        <v>40</v>
      </c>
      <c r="F26" s="30"/>
      <c r="G26" s="24">
        <v>156</v>
      </c>
      <c r="H26" s="20">
        <v>16</v>
      </c>
      <c r="I26" s="5">
        <v>34</v>
      </c>
      <c r="J26" s="5">
        <v>57</v>
      </c>
      <c r="K26" s="5">
        <v>37</v>
      </c>
      <c r="L26" s="5">
        <v>12</v>
      </c>
      <c r="M26" s="5">
        <v>0</v>
      </c>
      <c r="N26" s="7">
        <v>78.7</v>
      </c>
      <c r="O26" s="6">
        <v>50.8</v>
      </c>
    </row>
    <row r="27" spans="5:15" x14ac:dyDescent="0.25">
      <c r="E27" s="29" t="s">
        <v>41</v>
      </c>
      <c r="F27" s="30"/>
      <c r="G27" s="24">
        <v>2</v>
      </c>
      <c r="H27" s="20">
        <v>0</v>
      </c>
      <c r="I27" s="5">
        <v>0</v>
      </c>
      <c r="J27" s="5">
        <v>2</v>
      </c>
      <c r="K27" s="5">
        <v>0</v>
      </c>
      <c r="L27" s="5">
        <v>0</v>
      </c>
      <c r="M27" s="5">
        <v>0</v>
      </c>
      <c r="N27" s="7">
        <v>75</v>
      </c>
      <c r="O27" s="6">
        <v>21.2</v>
      </c>
    </row>
    <row r="28" spans="5:15" x14ac:dyDescent="0.25">
      <c r="E28" s="29" t="s">
        <v>42</v>
      </c>
      <c r="F28" s="30"/>
      <c r="G28" s="24">
        <v>49</v>
      </c>
      <c r="H28" s="20">
        <v>0</v>
      </c>
      <c r="I28" s="5">
        <v>2</v>
      </c>
      <c r="J28" s="5">
        <v>21</v>
      </c>
      <c r="K28" s="5">
        <v>18</v>
      </c>
      <c r="L28" s="5">
        <v>8</v>
      </c>
      <c r="M28" s="5">
        <v>0</v>
      </c>
      <c r="N28" s="7">
        <v>110.1</v>
      </c>
      <c r="O28" s="6">
        <v>50.6</v>
      </c>
    </row>
    <row r="29" spans="5:15" x14ac:dyDescent="0.25">
      <c r="E29" s="29" t="s">
        <v>43</v>
      </c>
      <c r="F29" s="30"/>
      <c r="G29" s="24">
        <v>91</v>
      </c>
      <c r="H29" s="20">
        <v>2</v>
      </c>
      <c r="I29" s="5">
        <v>5</v>
      </c>
      <c r="J29" s="5">
        <v>29</v>
      </c>
      <c r="K29" s="5">
        <v>39</v>
      </c>
      <c r="L29" s="5">
        <v>16</v>
      </c>
      <c r="M29" s="5">
        <v>0</v>
      </c>
      <c r="N29" s="7">
        <v>114.6</v>
      </c>
      <c r="O29" s="6">
        <v>57.7</v>
      </c>
    </row>
    <row r="30" spans="5:15" x14ac:dyDescent="0.25">
      <c r="E30" s="29" t="s">
        <v>44</v>
      </c>
      <c r="F30" s="30"/>
      <c r="G30" s="24">
        <v>92</v>
      </c>
      <c r="H30" s="20">
        <v>43</v>
      </c>
      <c r="I30" s="5">
        <v>32</v>
      </c>
      <c r="J30" s="5">
        <v>10</v>
      </c>
      <c r="K30" s="5">
        <v>5</v>
      </c>
      <c r="L30" s="5">
        <v>2</v>
      </c>
      <c r="M30" s="5">
        <v>0</v>
      </c>
      <c r="N30" s="7">
        <v>36.4</v>
      </c>
      <c r="O30" s="6">
        <v>33.799999999999997</v>
      </c>
    </row>
    <row r="31" spans="5:15" ht="25.2" x14ac:dyDescent="0.25">
      <c r="E31" s="29" t="s">
        <v>45</v>
      </c>
      <c r="F31" s="30"/>
      <c r="G31" s="24">
        <v>12</v>
      </c>
      <c r="H31" s="20">
        <v>6</v>
      </c>
      <c r="I31" s="5">
        <v>2</v>
      </c>
      <c r="J31" s="5">
        <v>3</v>
      </c>
      <c r="K31" s="5">
        <v>0</v>
      </c>
      <c r="L31" s="5">
        <v>1</v>
      </c>
      <c r="M31" s="5">
        <v>0</v>
      </c>
      <c r="N31" s="7">
        <v>53</v>
      </c>
      <c r="O31" s="6">
        <v>80.099999999999994</v>
      </c>
    </row>
    <row r="32" spans="5:15" ht="25.2" x14ac:dyDescent="0.25">
      <c r="E32" s="29" t="s">
        <v>46</v>
      </c>
      <c r="F32" s="30"/>
      <c r="G32" s="24">
        <v>2</v>
      </c>
      <c r="H32" s="20">
        <v>0</v>
      </c>
      <c r="I32" s="5">
        <v>1</v>
      </c>
      <c r="J32" s="5">
        <v>0</v>
      </c>
      <c r="K32" s="5">
        <v>0</v>
      </c>
      <c r="L32" s="5">
        <v>1</v>
      </c>
      <c r="M32" s="5">
        <v>0</v>
      </c>
      <c r="N32" s="7">
        <v>195</v>
      </c>
      <c r="O32" s="6">
        <v>233.3</v>
      </c>
    </row>
    <row r="33" spans="5:15" x14ac:dyDescent="0.25">
      <c r="E33" s="29" t="s">
        <v>47</v>
      </c>
      <c r="F33" s="30"/>
      <c r="G33" s="24">
        <v>2</v>
      </c>
      <c r="H33" s="20">
        <v>2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7">
        <v>10</v>
      </c>
      <c r="O33" s="6">
        <v>0</v>
      </c>
    </row>
    <row r="34" spans="5:15" ht="25.2" x14ac:dyDescent="0.25">
      <c r="E34" s="29" t="s">
        <v>48</v>
      </c>
      <c r="F34" s="30"/>
      <c r="G34" s="24">
        <v>82</v>
      </c>
      <c r="H34" s="20">
        <v>58</v>
      </c>
      <c r="I34" s="5">
        <v>20</v>
      </c>
      <c r="J34" s="5">
        <v>3</v>
      </c>
      <c r="K34" s="5">
        <v>1</v>
      </c>
      <c r="L34" s="5">
        <v>0</v>
      </c>
      <c r="M34" s="5">
        <v>0</v>
      </c>
      <c r="N34" s="7">
        <v>21.1</v>
      </c>
      <c r="O34" s="6">
        <v>17.399999999999999</v>
      </c>
    </row>
    <row r="35" spans="5:15" x14ac:dyDescent="0.25">
      <c r="E35" s="29" t="s">
        <v>49</v>
      </c>
      <c r="F35" s="30"/>
      <c r="G35" s="24">
        <v>3</v>
      </c>
      <c r="H35" s="20">
        <v>2</v>
      </c>
      <c r="I35" s="5">
        <v>0</v>
      </c>
      <c r="J35" s="5">
        <v>1</v>
      </c>
      <c r="K35" s="5">
        <v>0</v>
      </c>
      <c r="L35" s="5">
        <v>0</v>
      </c>
      <c r="M35" s="5">
        <v>0</v>
      </c>
      <c r="N35" s="7">
        <v>26.7</v>
      </c>
      <c r="O35" s="6">
        <v>28.9</v>
      </c>
    </row>
    <row r="36" spans="5:15" ht="25.2" x14ac:dyDescent="0.25">
      <c r="E36" s="29" t="s">
        <v>50</v>
      </c>
      <c r="F36" s="30"/>
      <c r="G36" s="24">
        <v>64</v>
      </c>
      <c r="H36" s="20">
        <v>56</v>
      </c>
      <c r="I36" s="5">
        <v>5</v>
      </c>
      <c r="J36" s="5">
        <v>3</v>
      </c>
      <c r="K36" s="5">
        <v>0</v>
      </c>
      <c r="L36" s="5">
        <v>0</v>
      </c>
      <c r="M36" s="5">
        <v>0</v>
      </c>
      <c r="N36" s="7">
        <v>15.2</v>
      </c>
      <c r="O36" s="6">
        <v>15.1</v>
      </c>
    </row>
    <row r="37" spans="5:15" x14ac:dyDescent="0.45">
      <c r="E37" s="29" t="s">
        <v>51</v>
      </c>
      <c r="F37" s="30"/>
      <c r="G37" s="24">
        <v>2</v>
      </c>
      <c r="H37" s="20">
        <v>0</v>
      </c>
      <c r="I37" s="5">
        <v>0</v>
      </c>
      <c r="J37" s="5">
        <v>2</v>
      </c>
      <c r="K37" s="5">
        <v>0</v>
      </c>
      <c r="L37" s="5">
        <v>0</v>
      </c>
      <c r="M37" s="5">
        <v>0</v>
      </c>
      <c r="N37" s="7">
        <v>60</v>
      </c>
      <c r="O37" s="6">
        <v>0</v>
      </c>
    </row>
    <row r="38" spans="5:15" x14ac:dyDescent="0.25">
      <c r="E38" s="29" t="s">
        <v>52</v>
      </c>
      <c r="F38" s="30"/>
      <c r="G38" s="24">
        <v>4</v>
      </c>
      <c r="H38" s="20">
        <v>1</v>
      </c>
      <c r="I38" s="5">
        <v>0</v>
      </c>
      <c r="J38" s="5">
        <v>0</v>
      </c>
      <c r="K38" s="5">
        <v>2</v>
      </c>
      <c r="L38" s="5">
        <v>1</v>
      </c>
      <c r="M38" s="5">
        <v>0</v>
      </c>
      <c r="N38" s="7">
        <v>150</v>
      </c>
      <c r="O38" s="6">
        <v>132.9</v>
      </c>
    </row>
    <row r="39" spans="5:15" x14ac:dyDescent="0.25">
      <c r="E39" s="29" t="s">
        <v>53</v>
      </c>
      <c r="F39" s="30"/>
      <c r="G39" s="24">
        <v>14</v>
      </c>
      <c r="H39" s="20">
        <v>4</v>
      </c>
      <c r="I39" s="5">
        <v>1</v>
      </c>
      <c r="J39" s="5">
        <v>7</v>
      </c>
      <c r="K39" s="5">
        <v>1</v>
      </c>
      <c r="L39" s="5">
        <v>1</v>
      </c>
      <c r="M39" s="5">
        <v>0</v>
      </c>
      <c r="N39" s="7">
        <v>64.3</v>
      </c>
      <c r="O39" s="6">
        <v>47.7</v>
      </c>
    </row>
    <row r="40" spans="5:15" x14ac:dyDescent="0.25">
      <c r="E40" s="29" t="s">
        <v>54</v>
      </c>
      <c r="F40" s="30"/>
      <c r="G40" s="24">
        <v>7</v>
      </c>
      <c r="H40" s="20">
        <v>1</v>
      </c>
      <c r="I40" s="5">
        <v>0</v>
      </c>
      <c r="J40" s="5">
        <v>3</v>
      </c>
      <c r="K40" s="5">
        <v>2</v>
      </c>
      <c r="L40" s="5">
        <v>1</v>
      </c>
      <c r="M40" s="5">
        <v>0</v>
      </c>
      <c r="N40" s="7">
        <v>100</v>
      </c>
      <c r="O40" s="6">
        <v>51</v>
      </c>
    </row>
    <row r="41" spans="5:15" x14ac:dyDescent="0.25">
      <c r="E41" s="29" t="s">
        <v>55</v>
      </c>
      <c r="F41" s="30"/>
      <c r="G41" s="24">
        <v>1</v>
      </c>
      <c r="H41" s="20">
        <v>0</v>
      </c>
      <c r="I41" s="5">
        <v>0</v>
      </c>
      <c r="J41" s="5">
        <v>0</v>
      </c>
      <c r="K41" s="5">
        <v>1</v>
      </c>
      <c r="L41" s="5">
        <v>0</v>
      </c>
      <c r="M41" s="5">
        <v>0</v>
      </c>
      <c r="N41" s="7">
        <v>120</v>
      </c>
      <c r="O41" s="6">
        <v>0</v>
      </c>
    </row>
    <row r="42" spans="5:15" x14ac:dyDescent="0.25">
      <c r="E42" s="29" t="s">
        <v>56</v>
      </c>
      <c r="F42" s="30"/>
      <c r="G42" s="24">
        <v>8</v>
      </c>
      <c r="H42" s="20">
        <v>0</v>
      </c>
      <c r="I42" s="5">
        <v>0</v>
      </c>
      <c r="J42" s="5">
        <v>5</v>
      </c>
      <c r="K42" s="5">
        <v>2</v>
      </c>
      <c r="L42" s="5">
        <v>1</v>
      </c>
      <c r="M42" s="5">
        <v>0</v>
      </c>
      <c r="N42" s="7">
        <v>101.3</v>
      </c>
      <c r="O42" s="6">
        <v>62</v>
      </c>
    </row>
    <row r="43" spans="5:15" x14ac:dyDescent="0.25">
      <c r="E43" s="29" t="s">
        <v>57</v>
      </c>
      <c r="F43" s="30"/>
      <c r="G43" s="24">
        <v>52</v>
      </c>
      <c r="H43" s="20">
        <v>6</v>
      </c>
      <c r="I43" s="5">
        <v>10</v>
      </c>
      <c r="J43" s="5">
        <v>21</v>
      </c>
      <c r="K43" s="5">
        <v>11</v>
      </c>
      <c r="L43" s="5">
        <v>4</v>
      </c>
      <c r="M43" s="5">
        <v>0</v>
      </c>
      <c r="N43" s="7">
        <v>78.7</v>
      </c>
      <c r="O43" s="6">
        <v>49.5</v>
      </c>
    </row>
    <row r="44" spans="5:15" x14ac:dyDescent="0.25">
      <c r="E44" s="29" t="s">
        <v>58</v>
      </c>
      <c r="F44" s="30"/>
      <c r="G44" s="24">
        <v>203</v>
      </c>
      <c r="H44" s="20">
        <v>80</v>
      </c>
      <c r="I44" s="5">
        <v>66</v>
      </c>
      <c r="J44" s="5">
        <v>49</v>
      </c>
      <c r="K44" s="5">
        <v>6</v>
      </c>
      <c r="L44" s="5">
        <v>2</v>
      </c>
      <c r="M44" s="5">
        <v>0</v>
      </c>
      <c r="N44" s="7">
        <v>36.299999999999997</v>
      </c>
      <c r="O44" s="6">
        <v>29</v>
      </c>
    </row>
    <row r="45" spans="5:15" x14ac:dyDescent="0.25">
      <c r="E45" s="29" t="s">
        <v>59</v>
      </c>
      <c r="F45" s="30"/>
      <c r="G45" s="24">
        <v>217</v>
      </c>
      <c r="H45" s="20">
        <v>44</v>
      </c>
      <c r="I45" s="5">
        <v>99</v>
      </c>
      <c r="J45" s="5">
        <v>62</v>
      </c>
      <c r="K45" s="5">
        <v>8</v>
      </c>
      <c r="L45" s="5">
        <v>4</v>
      </c>
      <c r="M45" s="5">
        <v>0</v>
      </c>
      <c r="N45" s="7">
        <v>45</v>
      </c>
      <c r="O45" s="6">
        <v>30.2</v>
      </c>
    </row>
    <row r="46" spans="5:15" x14ac:dyDescent="0.25">
      <c r="E46" s="29" t="s">
        <v>60</v>
      </c>
      <c r="F46" s="30"/>
      <c r="G46" s="24">
        <v>219</v>
      </c>
      <c r="H46" s="20">
        <v>80</v>
      </c>
      <c r="I46" s="5">
        <v>100</v>
      </c>
      <c r="J46" s="5">
        <v>32</v>
      </c>
      <c r="K46" s="5">
        <v>6</v>
      </c>
      <c r="L46" s="5">
        <v>1</v>
      </c>
      <c r="M46" s="5">
        <v>0</v>
      </c>
      <c r="N46" s="7">
        <v>33.6</v>
      </c>
      <c r="O46" s="6">
        <v>24.6</v>
      </c>
    </row>
    <row r="47" spans="5:15" x14ac:dyDescent="0.25">
      <c r="E47" s="29" t="s">
        <v>61</v>
      </c>
      <c r="F47" s="30"/>
      <c r="G47" s="24">
        <v>60</v>
      </c>
      <c r="H47" s="20">
        <v>0</v>
      </c>
      <c r="I47" s="5">
        <v>5</v>
      </c>
      <c r="J47" s="5">
        <v>18</v>
      </c>
      <c r="K47" s="5">
        <v>29</v>
      </c>
      <c r="L47" s="5">
        <v>8</v>
      </c>
      <c r="M47" s="5">
        <v>0</v>
      </c>
      <c r="N47" s="7">
        <v>108.1</v>
      </c>
      <c r="O47" s="6">
        <v>43.1</v>
      </c>
    </row>
    <row r="48" spans="5:15" x14ac:dyDescent="0.25">
      <c r="E48" s="29" t="s">
        <v>62</v>
      </c>
      <c r="F48" s="30"/>
      <c r="G48" s="24">
        <v>19</v>
      </c>
      <c r="H48" s="20">
        <v>18</v>
      </c>
      <c r="I48" s="5">
        <v>1</v>
      </c>
      <c r="J48" s="5">
        <v>0</v>
      </c>
      <c r="K48" s="5">
        <v>0</v>
      </c>
      <c r="L48" s="5">
        <v>0</v>
      </c>
      <c r="M48" s="5">
        <v>0</v>
      </c>
      <c r="N48" s="7">
        <v>13.1</v>
      </c>
      <c r="O48" s="6">
        <v>7.1</v>
      </c>
    </row>
    <row r="49" spans="5:15" x14ac:dyDescent="0.25">
      <c r="E49" s="29" t="s">
        <v>63</v>
      </c>
      <c r="F49" s="30"/>
      <c r="G49" s="24">
        <v>86</v>
      </c>
      <c r="H49" s="20">
        <v>2</v>
      </c>
      <c r="I49" s="5">
        <v>16</v>
      </c>
      <c r="J49" s="5">
        <v>46</v>
      </c>
      <c r="K49" s="5">
        <v>17</v>
      </c>
      <c r="L49" s="5">
        <v>5</v>
      </c>
      <c r="M49" s="5">
        <v>0</v>
      </c>
      <c r="N49" s="7">
        <v>80.099999999999994</v>
      </c>
      <c r="O49" s="6">
        <v>47.7</v>
      </c>
    </row>
    <row r="50" spans="5:15" x14ac:dyDescent="0.25">
      <c r="E50" s="29" t="s">
        <v>64</v>
      </c>
      <c r="F50" s="30"/>
      <c r="G50" s="24">
        <v>15</v>
      </c>
      <c r="H50" s="20">
        <v>0</v>
      </c>
      <c r="I50" s="5">
        <v>1</v>
      </c>
      <c r="J50" s="5">
        <v>9</v>
      </c>
      <c r="K50" s="5">
        <v>2</v>
      </c>
      <c r="L50" s="5">
        <v>3</v>
      </c>
      <c r="M50" s="5">
        <v>0</v>
      </c>
      <c r="N50" s="7">
        <v>106</v>
      </c>
      <c r="O50" s="6">
        <v>57.3</v>
      </c>
    </row>
    <row r="51" spans="5:15" x14ac:dyDescent="0.25">
      <c r="E51" s="29" t="s">
        <v>65</v>
      </c>
      <c r="F51" s="30"/>
      <c r="G51" s="24">
        <v>19</v>
      </c>
      <c r="H51" s="20">
        <v>0</v>
      </c>
      <c r="I51" s="5">
        <v>1</v>
      </c>
      <c r="J51" s="5">
        <v>7</v>
      </c>
      <c r="K51" s="5">
        <v>9</v>
      </c>
      <c r="L51" s="5">
        <v>2</v>
      </c>
      <c r="M51" s="5">
        <v>0</v>
      </c>
      <c r="N51" s="7">
        <v>109.7</v>
      </c>
      <c r="O51" s="6">
        <v>34.6</v>
      </c>
    </row>
    <row r="52" spans="5:15" x14ac:dyDescent="0.25">
      <c r="E52" s="29" t="s">
        <v>66</v>
      </c>
      <c r="F52" s="30"/>
      <c r="G52" s="24">
        <v>18</v>
      </c>
      <c r="H52" s="20">
        <v>0</v>
      </c>
      <c r="I52" s="5">
        <v>1</v>
      </c>
      <c r="J52" s="5">
        <v>7</v>
      </c>
      <c r="K52" s="5">
        <v>9</v>
      </c>
      <c r="L52" s="5">
        <v>1</v>
      </c>
      <c r="M52" s="5">
        <v>0</v>
      </c>
      <c r="N52" s="7">
        <v>101.4</v>
      </c>
      <c r="O52" s="6">
        <v>34.5</v>
      </c>
    </row>
    <row r="53" spans="5:15" x14ac:dyDescent="0.25">
      <c r="E53" s="29" t="s">
        <v>67</v>
      </c>
      <c r="F53" s="30"/>
      <c r="G53" s="24">
        <v>15</v>
      </c>
      <c r="H53" s="20">
        <v>0</v>
      </c>
      <c r="I53" s="5">
        <v>0</v>
      </c>
      <c r="J53" s="5">
        <v>6</v>
      </c>
      <c r="K53" s="5">
        <v>8</v>
      </c>
      <c r="L53" s="5">
        <v>1</v>
      </c>
      <c r="M53" s="5">
        <v>0</v>
      </c>
      <c r="N53" s="7">
        <v>110.7</v>
      </c>
      <c r="O53" s="6">
        <v>34.9</v>
      </c>
    </row>
    <row r="54" spans="5:15" x14ac:dyDescent="0.25">
      <c r="E54" s="29" t="s">
        <v>68</v>
      </c>
      <c r="F54" s="30"/>
      <c r="G54" s="24">
        <v>0</v>
      </c>
      <c r="H54" s="20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9">
        <v>0</v>
      </c>
      <c r="O54" s="8">
        <v>0</v>
      </c>
    </row>
    <row r="55" spans="5:15" x14ac:dyDescent="0.25">
      <c r="E55" s="29" t="s">
        <v>69</v>
      </c>
      <c r="F55" s="30"/>
      <c r="G55" s="24">
        <v>25</v>
      </c>
      <c r="H55" s="20">
        <v>0</v>
      </c>
      <c r="I55" s="5">
        <v>0</v>
      </c>
      <c r="J55" s="5">
        <v>6</v>
      </c>
      <c r="K55" s="5">
        <v>9</v>
      </c>
      <c r="L55" s="5">
        <v>10</v>
      </c>
      <c r="M55" s="5">
        <v>0</v>
      </c>
      <c r="N55" s="7">
        <v>162</v>
      </c>
      <c r="O55" s="6">
        <v>85.6</v>
      </c>
    </row>
    <row r="56" spans="5:15" x14ac:dyDescent="0.25">
      <c r="E56" s="29" t="s">
        <v>70</v>
      </c>
      <c r="F56" s="30"/>
      <c r="G56" s="24">
        <v>2</v>
      </c>
      <c r="H56" s="20">
        <v>0</v>
      </c>
      <c r="I56" s="5">
        <v>0</v>
      </c>
      <c r="J56" s="5">
        <v>0</v>
      </c>
      <c r="K56" s="5">
        <v>0</v>
      </c>
      <c r="L56" s="5">
        <v>2</v>
      </c>
      <c r="M56" s="5">
        <v>0</v>
      </c>
      <c r="N56" s="7">
        <v>240</v>
      </c>
      <c r="O56" s="6">
        <v>84.9</v>
      </c>
    </row>
    <row r="57" spans="5:15" x14ac:dyDescent="0.25">
      <c r="E57" s="29" t="s">
        <v>71</v>
      </c>
      <c r="F57" s="30"/>
      <c r="G57" s="24">
        <v>5</v>
      </c>
      <c r="H57" s="20">
        <v>0</v>
      </c>
      <c r="I57" s="5">
        <v>0</v>
      </c>
      <c r="J57" s="5">
        <v>1</v>
      </c>
      <c r="K57" s="5">
        <v>2</v>
      </c>
      <c r="L57" s="5">
        <v>2</v>
      </c>
      <c r="M57" s="5">
        <v>0</v>
      </c>
      <c r="N57" s="7">
        <v>148</v>
      </c>
      <c r="O57" s="6">
        <v>71.599999999999994</v>
      </c>
    </row>
    <row r="58" spans="5:15" x14ac:dyDescent="0.25">
      <c r="E58" s="29" t="s">
        <v>72</v>
      </c>
      <c r="F58" s="30"/>
      <c r="G58" s="24">
        <v>7</v>
      </c>
      <c r="H58" s="20">
        <v>0</v>
      </c>
      <c r="I58" s="5">
        <v>0</v>
      </c>
      <c r="J58" s="5">
        <v>1</v>
      </c>
      <c r="K58" s="5">
        <v>5</v>
      </c>
      <c r="L58" s="5">
        <v>1</v>
      </c>
      <c r="M58" s="5">
        <v>0</v>
      </c>
      <c r="N58" s="7">
        <v>120</v>
      </c>
      <c r="O58" s="6">
        <v>34.6</v>
      </c>
    </row>
    <row r="59" spans="5:15" x14ac:dyDescent="0.25">
      <c r="E59" s="29" t="s">
        <v>73</v>
      </c>
      <c r="F59" s="30"/>
      <c r="G59" s="24">
        <v>6</v>
      </c>
      <c r="H59" s="20">
        <v>0</v>
      </c>
      <c r="I59" s="5">
        <v>2</v>
      </c>
      <c r="J59" s="5">
        <v>2</v>
      </c>
      <c r="K59" s="5">
        <v>2</v>
      </c>
      <c r="L59" s="5">
        <v>0</v>
      </c>
      <c r="M59" s="5">
        <v>0</v>
      </c>
      <c r="N59" s="7">
        <v>72.5</v>
      </c>
      <c r="O59" s="6">
        <v>38.4</v>
      </c>
    </row>
    <row r="60" spans="5:15" x14ac:dyDescent="0.25">
      <c r="E60" s="29" t="s">
        <v>74</v>
      </c>
      <c r="F60" s="30"/>
      <c r="G60" s="24">
        <v>2</v>
      </c>
      <c r="H60" s="20">
        <v>0</v>
      </c>
      <c r="I60" s="5">
        <v>0</v>
      </c>
      <c r="J60" s="5">
        <v>0</v>
      </c>
      <c r="K60" s="5">
        <v>0</v>
      </c>
      <c r="L60" s="5">
        <v>2</v>
      </c>
      <c r="M60" s="5">
        <v>0</v>
      </c>
      <c r="N60" s="7">
        <v>210</v>
      </c>
      <c r="O60" s="6">
        <v>42.4</v>
      </c>
    </row>
    <row r="61" spans="5:15" x14ac:dyDescent="0.25">
      <c r="E61" s="29" t="s">
        <v>75</v>
      </c>
      <c r="F61" s="30"/>
      <c r="G61" s="24">
        <v>1</v>
      </c>
      <c r="H61" s="20">
        <v>0</v>
      </c>
      <c r="I61" s="5">
        <v>0</v>
      </c>
      <c r="J61" s="5">
        <v>0</v>
      </c>
      <c r="K61" s="5">
        <v>0</v>
      </c>
      <c r="L61" s="5">
        <v>1</v>
      </c>
      <c r="M61" s="5">
        <v>0</v>
      </c>
      <c r="N61" s="7">
        <v>240</v>
      </c>
      <c r="O61" s="6">
        <v>0</v>
      </c>
    </row>
    <row r="62" spans="5:15" x14ac:dyDescent="0.25">
      <c r="E62" s="29" t="s">
        <v>76</v>
      </c>
      <c r="F62" s="30"/>
      <c r="G62" s="24">
        <v>38</v>
      </c>
      <c r="H62" s="20">
        <v>0</v>
      </c>
      <c r="I62" s="5">
        <v>0</v>
      </c>
      <c r="J62" s="5">
        <v>0</v>
      </c>
      <c r="K62" s="5">
        <v>2</v>
      </c>
      <c r="L62" s="5">
        <v>36</v>
      </c>
      <c r="M62" s="5">
        <v>0</v>
      </c>
      <c r="N62" s="7">
        <v>820.8</v>
      </c>
      <c r="O62" s="6">
        <v>328.5</v>
      </c>
    </row>
    <row r="63" spans="5:15" x14ac:dyDescent="0.25">
      <c r="E63" s="29" t="s">
        <v>77</v>
      </c>
      <c r="F63" s="30"/>
      <c r="G63" s="24">
        <v>48</v>
      </c>
      <c r="H63" s="20">
        <v>0</v>
      </c>
      <c r="I63" s="5">
        <v>3</v>
      </c>
      <c r="J63" s="5">
        <v>11</v>
      </c>
      <c r="K63" s="5">
        <v>13</v>
      </c>
      <c r="L63" s="5">
        <v>21</v>
      </c>
      <c r="M63" s="5">
        <v>0</v>
      </c>
      <c r="N63" s="7">
        <v>189</v>
      </c>
      <c r="O63" s="6">
        <v>172.5</v>
      </c>
    </row>
    <row r="64" spans="5:15" x14ac:dyDescent="0.25">
      <c r="E64" s="29" t="s">
        <v>78</v>
      </c>
      <c r="F64" s="30"/>
      <c r="G64" s="24">
        <v>15</v>
      </c>
      <c r="H64" s="20">
        <v>1</v>
      </c>
      <c r="I64" s="5">
        <v>3</v>
      </c>
      <c r="J64" s="5">
        <v>1</v>
      </c>
      <c r="K64" s="5">
        <v>1</v>
      </c>
      <c r="L64" s="5">
        <v>9</v>
      </c>
      <c r="M64" s="5">
        <v>0</v>
      </c>
      <c r="N64" s="7">
        <v>192.7</v>
      </c>
      <c r="O64" s="6">
        <v>136.6</v>
      </c>
    </row>
    <row r="65" spans="5:15" x14ac:dyDescent="0.25">
      <c r="E65" s="29" t="s">
        <v>79</v>
      </c>
      <c r="F65" s="30"/>
      <c r="G65" s="24">
        <v>20</v>
      </c>
      <c r="H65" s="20">
        <v>0</v>
      </c>
      <c r="I65" s="5">
        <v>1</v>
      </c>
      <c r="J65" s="5">
        <v>3</v>
      </c>
      <c r="K65" s="5">
        <v>5</v>
      </c>
      <c r="L65" s="5">
        <v>11</v>
      </c>
      <c r="M65" s="5">
        <v>0</v>
      </c>
      <c r="N65" s="7">
        <v>194.5</v>
      </c>
      <c r="O65" s="6">
        <v>125.1</v>
      </c>
    </row>
    <row r="66" spans="5:15" x14ac:dyDescent="0.25">
      <c r="E66" s="29" t="s">
        <v>80</v>
      </c>
      <c r="F66" s="30"/>
      <c r="G66" s="24">
        <v>0</v>
      </c>
      <c r="H66" s="20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9">
        <v>0</v>
      </c>
      <c r="O66" s="8">
        <v>0</v>
      </c>
    </row>
    <row r="67" spans="5:15" x14ac:dyDescent="0.25">
      <c r="E67" s="29" t="s">
        <v>81</v>
      </c>
      <c r="F67" s="30"/>
      <c r="G67" s="24">
        <v>0</v>
      </c>
      <c r="H67" s="20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9">
        <v>0</v>
      </c>
      <c r="O67" s="8">
        <v>0</v>
      </c>
    </row>
    <row r="68" spans="5:15" x14ac:dyDescent="0.25">
      <c r="E68" s="29" t="s">
        <v>82</v>
      </c>
      <c r="F68" s="30"/>
      <c r="G68" s="24">
        <v>39</v>
      </c>
      <c r="H68" s="20">
        <v>0</v>
      </c>
      <c r="I68" s="5">
        <v>3</v>
      </c>
      <c r="J68" s="5">
        <v>5</v>
      </c>
      <c r="K68" s="5">
        <v>4</v>
      </c>
      <c r="L68" s="5">
        <v>27</v>
      </c>
      <c r="M68" s="5">
        <v>0</v>
      </c>
      <c r="N68" s="7">
        <v>239.5</v>
      </c>
      <c r="O68" s="6">
        <v>134.69999999999999</v>
      </c>
    </row>
    <row r="69" spans="5:15" x14ac:dyDescent="0.25">
      <c r="E69" s="29" t="s">
        <v>83</v>
      </c>
      <c r="F69" s="30"/>
      <c r="G69" s="24">
        <v>71</v>
      </c>
      <c r="H69" s="20">
        <v>0</v>
      </c>
      <c r="I69" s="5">
        <v>0</v>
      </c>
      <c r="J69" s="5">
        <v>3</v>
      </c>
      <c r="K69" s="5">
        <v>5</v>
      </c>
      <c r="L69" s="5">
        <v>62</v>
      </c>
      <c r="M69" s="5">
        <v>1</v>
      </c>
      <c r="N69" s="7">
        <v>284.60000000000002</v>
      </c>
      <c r="O69" s="6">
        <v>139.6</v>
      </c>
    </row>
    <row r="70" spans="5:15" x14ac:dyDescent="0.25">
      <c r="E70" s="29" t="s">
        <v>84</v>
      </c>
      <c r="F70" s="30"/>
      <c r="G70" s="24">
        <v>6</v>
      </c>
      <c r="H70" s="20">
        <v>0</v>
      </c>
      <c r="I70" s="5">
        <v>0</v>
      </c>
      <c r="J70" s="5">
        <v>3</v>
      </c>
      <c r="K70" s="5">
        <v>2</v>
      </c>
      <c r="L70" s="5">
        <v>1</v>
      </c>
      <c r="M70" s="5">
        <v>0</v>
      </c>
      <c r="N70" s="7">
        <v>116.7</v>
      </c>
      <c r="O70" s="6">
        <v>45.9</v>
      </c>
    </row>
    <row r="71" spans="5:15" x14ac:dyDescent="0.25">
      <c r="E71" s="29" t="s">
        <v>85</v>
      </c>
      <c r="F71" s="30"/>
      <c r="G71" s="24">
        <v>1</v>
      </c>
      <c r="H71" s="20">
        <v>0</v>
      </c>
      <c r="I71" s="5">
        <v>0</v>
      </c>
      <c r="J71" s="5">
        <v>0</v>
      </c>
      <c r="K71" s="5">
        <v>1</v>
      </c>
      <c r="L71" s="5">
        <v>0</v>
      </c>
      <c r="M71" s="5">
        <v>0</v>
      </c>
      <c r="N71" s="7">
        <v>120</v>
      </c>
      <c r="O71" s="6">
        <v>0</v>
      </c>
    </row>
    <row r="72" spans="5:15" x14ac:dyDescent="0.25">
      <c r="E72" s="29" t="s">
        <v>86</v>
      </c>
      <c r="F72" s="30"/>
      <c r="G72" s="24">
        <v>4</v>
      </c>
      <c r="H72" s="20">
        <v>4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7">
        <v>16.3</v>
      </c>
      <c r="O72" s="6">
        <v>4.8</v>
      </c>
    </row>
    <row r="73" spans="5:15" x14ac:dyDescent="0.25">
      <c r="E73" s="29" t="s">
        <v>87</v>
      </c>
      <c r="F73" s="30"/>
      <c r="G73" s="24">
        <v>3</v>
      </c>
      <c r="H73" s="20">
        <v>0</v>
      </c>
      <c r="I73" s="5">
        <v>3</v>
      </c>
      <c r="J73" s="5">
        <v>0</v>
      </c>
      <c r="K73" s="5">
        <v>0</v>
      </c>
      <c r="L73" s="5">
        <v>0</v>
      </c>
      <c r="M73" s="5">
        <v>0</v>
      </c>
      <c r="N73" s="7">
        <v>30</v>
      </c>
      <c r="O73" s="6">
        <v>0</v>
      </c>
    </row>
    <row r="74" spans="5:15" x14ac:dyDescent="0.25">
      <c r="E74" s="29" t="s">
        <v>88</v>
      </c>
      <c r="F74" s="30"/>
      <c r="G74" s="24">
        <v>5</v>
      </c>
      <c r="H74" s="20">
        <v>1</v>
      </c>
      <c r="I74" s="5">
        <v>4</v>
      </c>
      <c r="J74" s="5">
        <v>0</v>
      </c>
      <c r="K74" s="5">
        <v>0</v>
      </c>
      <c r="L74" s="5">
        <v>0</v>
      </c>
      <c r="M74" s="5">
        <v>0</v>
      </c>
      <c r="N74" s="7">
        <v>25</v>
      </c>
      <c r="O74" s="6">
        <v>11.2</v>
      </c>
    </row>
    <row r="75" spans="5:15" x14ac:dyDescent="0.25">
      <c r="E75" s="29" t="s">
        <v>89</v>
      </c>
      <c r="F75" s="30"/>
      <c r="G75" s="24">
        <v>22</v>
      </c>
      <c r="H75" s="20">
        <v>7</v>
      </c>
      <c r="I75" s="5">
        <v>4</v>
      </c>
      <c r="J75" s="5">
        <v>6</v>
      </c>
      <c r="K75" s="5">
        <v>1</v>
      </c>
      <c r="L75" s="5">
        <v>4</v>
      </c>
      <c r="M75" s="5">
        <v>0</v>
      </c>
      <c r="N75" s="7">
        <v>70.900000000000006</v>
      </c>
      <c r="O75" s="6">
        <v>67.2</v>
      </c>
    </row>
    <row r="76" spans="5:15" x14ac:dyDescent="0.25">
      <c r="E76" s="29" t="s">
        <v>90</v>
      </c>
      <c r="F76" s="30"/>
      <c r="G76" s="24">
        <v>8</v>
      </c>
      <c r="H76" s="20">
        <v>6</v>
      </c>
      <c r="I76" s="5">
        <v>2</v>
      </c>
      <c r="J76" s="5">
        <v>0</v>
      </c>
      <c r="K76" s="5">
        <v>0</v>
      </c>
      <c r="L76" s="5">
        <v>0</v>
      </c>
      <c r="M76" s="5">
        <v>0</v>
      </c>
      <c r="N76" s="7">
        <v>18.100000000000001</v>
      </c>
      <c r="O76" s="6">
        <v>9.1999999999999993</v>
      </c>
    </row>
    <row r="77" spans="5:15" x14ac:dyDescent="0.25">
      <c r="E77" s="29" t="s">
        <v>91</v>
      </c>
      <c r="F77" s="30"/>
      <c r="G77" s="24">
        <v>68</v>
      </c>
      <c r="H77" s="20">
        <v>16</v>
      </c>
      <c r="I77" s="5">
        <v>17</v>
      </c>
      <c r="J77" s="5">
        <v>17</v>
      </c>
      <c r="K77" s="5">
        <v>7</v>
      </c>
      <c r="L77" s="5">
        <v>11</v>
      </c>
      <c r="M77" s="5">
        <v>0</v>
      </c>
      <c r="N77" s="7">
        <v>79</v>
      </c>
      <c r="O77" s="6">
        <v>78.7</v>
      </c>
    </row>
    <row r="78" spans="5:15" x14ac:dyDescent="0.25">
      <c r="E78" s="29" t="s">
        <v>92</v>
      </c>
      <c r="F78" s="30"/>
      <c r="G78" s="24">
        <v>123</v>
      </c>
      <c r="H78" s="20">
        <v>77</v>
      </c>
      <c r="I78" s="5">
        <v>35</v>
      </c>
      <c r="J78" s="5">
        <v>7</v>
      </c>
      <c r="K78" s="5">
        <v>3</v>
      </c>
      <c r="L78" s="5">
        <v>1</v>
      </c>
      <c r="M78" s="5">
        <v>0</v>
      </c>
      <c r="N78" s="7">
        <v>26.1</v>
      </c>
      <c r="O78" s="6">
        <v>24.4</v>
      </c>
    </row>
    <row r="79" spans="5:15" x14ac:dyDescent="0.25">
      <c r="E79" s="29" t="s">
        <v>93</v>
      </c>
      <c r="F79" s="30"/>
      <c r="G79" s="24">
        <v>26</v>
      </c>
      <c r="H79" s="20">
        <v>16</v>
      </c>
      <c r="I79" s="5">
        <v>7</v>
      </c>
      <c r="J79" s="5">
        <v>3</v>
      </c>
      <c r="K79" s="5">
        <v>0</v>
      </c>
      <c r="L79" s="5">
        <v>0</v>
      </c>
      <c r="M79" s="5">
        <v>0</v>
      </c>
      <c r="N79" s="7">
        <v>26.2</v>
      </c>
      <c r="O79" s="6">
        <v>20.3</v>
      </c>
    </row>
    <row r="80" spans="5:15" x14ac:dyDescent="0.25">
      <c r="E80" s="29" t="s">
        <v>94</v>
      </c>
      <c r="F80" s="30"/>
      <c r="G80" s="24">
        <v>5</v>
      </c>
      <c r="H80" s="20">
        <v>4</v>
      </c>
      <c r="I80" s="5">
        <v>1</v>
      </c>
      <c r="J80" s="5">
        <v>0</v>
      </c>
      <c r="K80" s="5">
        <v>0</v>
      </c>
      <c r="L80" s="5">
        <v>0</v>
      </c>
      <c r="M80" s="5">
        <v>0</v>
      </c>
      <c r="N80" s="7">
        <v>19</v>
      </c>
      <c r="O80" s="6">
        <v>8.9</v>
      </c>
    </row>
    <row r="81" spans="5:15" x14ac:dyDescent="0.25">
      <c r="E81" s="29" t="s">
        <v>95</v>
      </c>
      <c r="F81" s="30"/>
      <c r="G81" s="24">
        <v>1</v>
      </c>
      <c r="H81" s="20">
        <v>0</v>
      </c>
      <c r="I81" s="5">
        <v>1</v>
      </c>
      <c r="J81" s="5">
        <v>0</v>
      </c>
      <c r="K81" s="5">
        <v>0</v>
      </c>
      <c r="L81" s="5">
        <v>0</v>
      </c>
      <c r="M81" s="5">
        <v>0</v>
      </c>
      <c r="N81" s="7">
        <v>40</v>
      </c>
      <c r="O81" s="6">
        <v>0</v>
      </c>
    </row>
    <row r="82" spans="5:15" x14ac:dyDescent="0.25">
      <c r="E82" s="29" t="s">
        <v>96</v>
      </c>
      <c r="F82" s="30"/>
      <c r="G82" s="24">
        <v>1</v>
      </c>
      <c r="H82" s="20">
        <v>1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7">
        <v>5</v>
      </c>
      <c r="O82" s="6">
        <v>0</v>
      </c>
    </row>
    <row r="83" spans="5:15" x14ac:dyDescent="0.25">
      <c r="E83" s="29" t="s">
        <v>97</v>
      </c>
      <c r="F83" s="30"/>
      <c r="G83" s="24">
        <v>43</v>
      </c>
      <c r="H83" s="20">
        <v>23</v>
      </c>
      <c r="I83" s="5">
        <v>14</v>
      </c>
      <c r="J83" s="5">
        <v>5</v>
      </c>
      <c r="K83" s="5">
        <v>0</v>
      </c>
      <c r="L83" s="5">
        <v>1</v>
      </c>
      <c r="M83" s="5">
        <v>0</v>
      </c>
      <c r="N83" s="7">
        <v>29.3</v>
      </c>
      <c r="O83" s="6">
        <v>28.5</v>
      </c>
    </row>
    <row r="84" spans="5:15" x14ac:dyDescent="0.25">
      <c r="E84" s="29" t="s">
        <v>98</v>
      </c>
      <c r="F84" s="30"/>
      <c r="G84" s="24">
        <v>1</v>
      </c>
      <c r="H84" s="20">
        <v>0</v>
      </c>
      <c r="I84" s="5">
        <v>1</v>
      </c>
      <c r="J84" s="5">
        <v>0</v>
      </c>
      <c r="K84" s="5">
        <v>0</v>
      </c>
      <c r="L84" s="5">
        <v>0</v>
      </c>
      <c r="M84" s="5">
        <v>0</v>
      </c>
      <c r="N84" s="7">
        <v>30</v>
      </c>
      <c r="O84" s="6">
        <v>0</v>
      </c>
    </row>
    <row r="85" spans="5:15" x14ac:dyDescent="0.25">
      <c r="E85" s="29" t="s">
        <v>99</v>
      </c>
      <c r="F85" s="30"/>
      <c r="G85" s="24">
        <v>17</v>
      </c>
      <c r="H85" s="20">
        <v>17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7">
        <v>9.6</v>
      </c>
      <c r="O85" s="6">
        <v>5.2</v>
      </c>
    </row>
    <row r="86" spans="5:15" x14ac:dyDescent="0.25">
      <c r="E86" s="29" t="s">
        <v>100</v>
      </c>
      <c r="F86" s="30"/>
      <c r="G86" s="24">
        <v>5</v>
      </c>
      <c r="H86" s="20">
        <v>0</v>
      </c>
      <c r="I86" s="5">
        <v>0</v>
      </c>
      <c r="J86" s="5">
        <v>3</v>
      </c>
      <c r="K86" s="5">
        <v>0</v>
      </c>
      <c r="L86" s="5">
        <v>2</v>
      </c>
      <c r="M86" s="5">
        <v>0</v>
      </c>
      <c r="N86" s="7">
        <v>126</v>
      </c>
      <c r="O86" s="6">
        <v>80.5</v>
      </c>
    </row>
    <row r="87" spans="5:15" x14ac:dyDescent="0.25">
      <c r="E87" s="29" t="s">
        <v>101</v>
      </c>
      <c r="F87" s="30"/>
      <c r="G87" s="24">
        <v>57</v>
      </c>
      <c r="H87" s="20">
        <v>52</v>
      </c>
      <c r="I87" s="5">
        <v>4</v>
      </c>
      <c r="J87" s="5">
        <v>1</v>
      </c>
      <c r="K87" s="5">
        <v>0</v>
      </c>
      <c r="L87" s="5">
        <v>0</v>
      </c>
      <c r="M87" s="5">
        <v>0</v>
      </c>
      <c r="N87" s="7">
        <v>12.1</v>
      </c>
      <c r="O87" s="6">
        <v>9.3000000000000007</v>
      </c>
    </row>
    <row r="88" spans="5:15" x14ac:dyDescent="0.25">
      <c r="E88" s="29" t="s">
        <v>102</v>
      </c>
      <c r="F88" s="30"/>
      <c r="G88" s="24">
        <v>1</v>
      </c>
      <c r="H88" s="20">
        <v>1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7">
        <v>5</v>
      </c>
      <c r="O88" s="6">
        <v>0</v>
      </c>
    </row>
    <row r="89" spans="5:15" x14ac:dyDescent="0.25">
      <c r="E89" s="29" t="s">
        <v>103</v>
      </c>
      <c r="F89" s="30"/>
      <c r="G89" s="24">
        <v>1</v>
      </c>
      <c r="H89" s="20">
        <v>0</v>
      </c>
      <c r="I89" s="5">
        <v>0</v>
      </c>
      <c r="J89" s="5">
        <v>1</v>
      </c>
      <c r="K89" s="5">
        <v>0</v>
      </c>
      <c r="L89" s="5">
        <v>0</v>
      </c>
      <c r="M89" s="5">
        <v>0</v>
      </c>
      <c r="N89" s="7">
        <v>90</v>
      </c>
      <c r="O89" s="6">
        <v>0</v>
      </c>
    </row>
    <row r="90" spans="5:15" x14ac:dyDescent="0.25">
      <c r="E90" s="29" t="s">
        <v>104</v>
      </c>
      <c r="F90" s="30"/>
      <c r="G90" s="24">
        <v>1</v>
      </c>
      <c r="H90" s="20">
        <v>0</v>
      </c>
      <c r="I90" s="5">
        <v>0</v>
      </c>
      <c r="J90" s="5">
        <v>0</v>
      </c>
      <c r="K90" s="5">
        <v>0</v>
      </c>
      <c r="L90" s="5">
        <v>1</v>
      </c>
      <c r="M90" s="5">
        <v>0</v>
      </c>
      <c r="N90" s="7">
        <v>240</v>
      </c>
      <c r="O90" s="6">
        <v>0</v>
      </c>
    </row>
    <row r="91" spans="5:15" x14ac:dyDescent="0.25">
      <c r="E91" s="29" t="s">
        <v>105</v>
      </c>
      <c r="F91" s="30"/>
      <c r="G91" s="24">
        <v>2</v>
      </c>
      <c r="H91" s="20">
        <v>0</v>
      </c>
      <c r="I91" s="5">
        <v>0</v>
      </c>
      <c r="J91" s="5">
        <v>1</v>
      </c>
      <c r="K91" s="5">
        <v>1</v>
      </c>
      <c r="L91" s="5">
        <v>0</v>
      </c>
      <c r="M91" s="5">
        <v>0</v>
      </c>
      <c r="N91" s="7">
        <v>90</v>
      </c>
      <c r="O91" s="6">
        <v>42.4</v>
      </c>
    </row>
    <row r="92" spans="5:15" x14ac:dyDescent="0.25">
      <c r="E92" s="29" t="s">
        <v>106</v>
      </c>
      <c r="F92" s="30"/>
      <c r="G92" s="24">
        <v>2</v>
      </c>
      <c r="H92" s="20">
        <v>0</v>
      </c>
      <c r="I92" s="5">
        <v>0</v>
      </c>
      <c r="J92" s="5">
        <v>0</v>
      </c>
      <c r="K92" s="5">
        <v>1</v>
      </c>
      <c r="L92" s="5">
        <v>1</v>
      </c>
      <c r="M92" s="5">
        <v>0</v>
      </c>
      <c r="N92" s="7">
        <v>170</v>
      </c>
      <c r="O92" s="6">
        <v>70.7</v>
      </c>
    </row>
    <row r="93" spans="5:15" x14ac:dyDescent="0.25">
      <c r="E93" s="29" t="s">
        <v>107</v>
      </c>
      <c r="F93" s="30"/>
      <c r="G93" s="24">
        <v>1</v>
      </c>
      <c r="H93" s="20">
        <v>0</v>
      </c>
      <c r="I93" s="5">
        <v>1</v>
      </c>
      <c r="J93" s="5">
        <v>0</v>
      </c>
      <c r="K93" s="5">
        <v>0</v>
      </c>
      <c r="L93" s="5">
        <v>0</v>
      </c>
      <c r="M93" s="5">
        <v>0</v>
      </c>
      <c r="N93" s="7">
        <v>30</v>
      </c>
      <c r="O93" s="6">
        <v>0</v>
      </c>
    </row>
    <row r="94" spans="5:15" x14ac:dyDescent="0.25">
      <c r="E94" s="29" t="s">
        <v>108</v>
      </c>
      <c r="F94" s="30"/>
      <c r="G94" s="24">
        <v>0</v>
      </c>
      <c r="H94" s="20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9">
        <v>0</v>
      </c>
      <c r="O94" s="8">
        <v>0</v>
      </c>
    </row>
    <row r="95" spans="5:15" x14ac:dyDescent="0.25">
      <c r="E95" s="29" t="s">
        <v>109</v>
      </c>
      <c r="F95" s="30"/>
      <c r="G95" s="24">
        <v>2</v>
      </c>
      <c r="H95" s="20">
        <v>0</v>
      </c>
      <c r="I95" s="5">
        <v>0</v>
      </c>
      <c r="J95" s="5">
        <v>1</v>
      </c>
      <c r="K95" s="5">
        <v>1</v>
      </c>
      <c r="L95" s="5">
        <v>0</v>
      </c>
      <c r="M95" s="5">
        <v>0</v>
      </c>
      <c r="N95" s="7">
        <v>90</v>
      </c>
      <c r="O95" s="6">
        <v>42.4</v>
      </c>
    </row>
    <row r="96" spans="5:15" x14ac:dyDescent="0.25">
      <c r="E96" s="29" t="s">
        <v>110</v>
      </c>
      <c r="F96" s="30"/>
      <c r="G96" s="24">
        <v>0</v>
      </c>
      <c r="H96" s="20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9">
        <v>0</v>
      </c>
      <c r="O96" s="8">
        <v>0</v>
      </c>
    </row>
    <row r="97" spans="5:15" x14ac:dyDescent="0.25">
      <c r="E97" s="29" t="s">
        <v>111</v>
      </c>
      <c r="F97" s="30"/>
      <c r="G97" s="24">
        <v>2</v>
      </c>
      <c r="H97" s="20">
        <v>0</v>
      </c>
      <c r="I97" s="5">
        <v>0</v>
      </c>
      <c r="J97" s="5">
        <v>0</v>
      </c>
      <c r="K97" s="5">
        <v>1</v>
      </c>
      <c r="L97" s="5">
        <v>1</v>
      </c>
      <c r="M97" s="5">
        <v>0</v>
      </c>
      <c r="N97" s="7">
        <v>165</v>
      </c>
      <c r="O97" s="6">
        <v>21.2</v>
      </c>
    </row>
    <row r="98" spans="5:15" x14ac:dyDescent="0.25">
      <c r="E98" s="29" t="s">
        <v>112</v>
      </c>
      <c r="F98" s="30"/>
      <c r="G98" s="24">
        <v>2</v>
      </c>
      <c r="H98" s="20">
        <v>0</v>
      </c>
      <c r="I98" s="5">
        <v>1</v>
      </c>
      <c r="J98" s="5">
        <v>0</v>
      </c>
      <c r="K98" s="5">
        <v>1</v>
      </c>
      <c r="L98" s="5">
        <v>0</v>
      </c>
      <c r="M98" s="5">
        <v>0</v>
      </c>
      <c r="N98" s="7">
        <v>85</v>
      </c>
      <c r="O98" s="6">
        <v>49.5</v>
      </c>
    </row>
    <row r="99" spans="5:15" x14ac:dyDescent="0.25">
      <c r="E99" s="29" t="s">
        <v>113</v>
      </c>
      <c r="F99" s="30"/>
      <c r="G99" s="24">
        <v>1</v>
      </c>
      <c r="H99" s="20">
        <v>1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7">
        <v>20</v>
      </c>
      <c r="O99" s="6">
        <v>0</v>
      </c>
    </row>
    <row r="100" spans="5:15" x14ac:dyDescent="0.25">
      <c r="E100" s="29" t="s">
        <v>114</v>
      </c>
      <c r="F100" s="30"/>
      <c r="G100" s="24">
        <v>1</v>
      </c>
      <c r="H100" s="20">
        <v>0</v>
      </c>
      <c r="I100" s="5">
        <v>0</v>
      </c>
      <c r="J100" s="5">
        <v>1</v>
      </c>
      <c r="K100" s="5">
        <v>0</v>
      </c>
      <c r="L100" s="5">
        <v>0</v>
      </c>
      <c r="M100" s="5">
        <v>0</v>
      </c>
      <c r="N100" s="7">
        <v>60</v>
      </c>
      <c r="O100" s="6">
        <v>0</v>
      </c>
    </row>
    <row r="101" spans="5:15" x14ac:dyDescent="0.25">
      <c r="E101" s="29" t="s">
        <v>115</v>
      </c>
      <c r="F101" s="30"/>
      <c r="G101" s="24">
        <v>1</v>
      </c>
      <c r="H101" s="20">
        <v>0</v>
      </c>
      <c r="I101" s="5">
        <v>1</v>
      </c>
      <c r="J101" s="5">
        <v>0</v>
      </c>
      <c r="K101" s="5">
        <v>0</v>
      </c>
      <c r="L101" s="5">
        <v>0</v>
      </c>
      <c r="M101" s="5">
        <v>0</v>
      </c>
      <c r="N101" s="7">
        <v>40</v>
      </c>
      <c r="O101" s="6">
        <v>0</v>
      </c>
    </row>
    <row r="102" spans="5:15" x14ac:dyDescent="0.25">
      <c r="E102" s="29" t="s">
        <v>116</v>
      </c>
      <c r="F102" s="30"/>
      <c r="G102" s="24">
        <v>1</v>
      </c>
      <c r="H102" s="20">
        <v>0</v>
      </c>
      <c r="I102" s="5">
        <v>0</v>
      </c>
      <c r="J102" s="5">
        <v>0</v>
      </c>
      <c r="K102" s="5">
        <v>0</v>
      </c>
      <c r="L102" s="5">
        <v>1</v>
      </c>
      <c r="M102" s="5">
        <v>0</v>
      </c>
      <c r="N102" s="7">
        <v>180</v>
      </c>
      <c r="O102" s="6">
        <v>0</v>
      </c>
    </row>
    <row r="103" spans="5:15" x14ac:dyDescent="0.25">
      <c r="E103" s="29" t="s">
        <v>117</v>
      </c>
      <c r="F103" s="30"/>
      <c r="G103" s="24">
        <v>1</v>
      </c>
      <c r="H103" s="20">
        <v>0</v>
      </c>
      <c r="I103" s="5">
        <v>0</v>
      </c>
      <c r="J103" s="5">
        <v>1</v>
      </c>
      <c r="K103" s="5">
        <v>0</v>
      </c>
      <c r="L103" s="5">
        <v>0</v>
      </c>
      <c r="M103" s="5">
        <v>0</v>
      </c>
      <c r="N103" s="7">
        <v>105</v>
      </c>
      <c r="O103" s="6">
        <v>0</v>
      </c>
    </row>
    <row r="104" spans="5:15" x14ac:dyDescent="0.25">
      <c r="E104" s="29" t="s">
        <v>118</v>
      </c>
      <c r="F104" s="30"/>
      <c r="G104" s="24">
        <v>2</v>
      </c>
      <c r="H104" s="20">
        <v>0</v>
      </c>
      <c r="I104" s="5">
        <v>2</v>
      </c>
      <c r="J104" s="5">
        <v>0</v>
      </c>
      <c r="K104" s="5">
        <v>0</v>
      </c>
      <c r="L104" s="5">
        <v>0</v>
      </c>
      <c r="M104" s="5">
        <v>0</v>
      </c>
      <c r="N104" s="7">
        <v>45</v>
      </c>
      <c r="O104" s="6">
        <v>0</v>
      </c>
    </row>
    <row r="105" spans="5:15" x14ac:dyDescent="0.25">
      <c r="E105" s="29" t="s">
        <v>119</v>
      </c>
      <c r="F105" s="30"/>
      <c r="G105" s="24">
        <v>2</v>
      </c>
      <c r="H105" s="20">
        <v>0</v>
      </c>
      <c r="I105" s="5">
        <v>0</v>
      </c>
      <c r="J105" s="5">
        <v>1</v>
      </c>
      <c r="K105" s="5">
        <v>0</v>
      </c>
      <c r="L105" s="5">
        <v>1</v>
      </c>
      <c r="M105" s="5">
        <v>0</v>
      </c>
      <c r="N105" s="7">
        <v>135</v>
      </c>
      <c r="O105" s="6">
        <v>63.6</v>
      </c>
    </row>
    <row r="106" spans="5:15" x14ac:dyDescent="0.25">
      <c r="E106" s="29" t="s">
        <v>120</v>
      </c>
      <c r="F106" s="30"/>
      <c r="G106" s="24">
        <v>1</v>
      </c>
      <c r="H106" s="20">
        <v>0</v>
      </c>
      <c r="I106" s="5">
        <v>0</v>
      </c>
      <c r="J106" s="5">
        <v>0</v>
      </c>
      <c r="K106" s="5">
        <v>0</v>
      </c>
      <c r="L106" s="5">
        <v>1</v>
      </c>
      <c r="M106" s="5">
        <v>0</v>
      </c>
      <c r="N106" s="7">
        <v>200</v>
      </c>
      <c r="O106" s="6">
        <v>0</v>
      </c>
    </row>
    <row r="107" spans="5:15" x14ac:dyDescent="0.25">
      <c r="E107" s="29" t="s">
        <v>121</v>
      </c>
      <c r="F107" s="30"/>
      <c r="G107" s="24">
        <v>4</v>
      </c>
      <c r="H107" s="20">
        <v>0</v>
      </c>
      <c r="I107" s="5">
        <v>0</v>
      </c>
      <c r="J107" s="5">
        <v>1</v>
      </c>
      <c r="K107" s="5">
        <v>1</v>
      </c>
      <c r="L107" s="5">
        <v>2</v>
      </c>
      <c r="M107" s="5">
        <v>0</v>
      </c>
      <c r="N107" s="7">
        <v>135</v>
      </c>
      <c r="O107" s="6">
        <v>57.4</v>
      </c>
    </row>
    <row r="108" spans="5:15" x14ac:dyDescent="0.25">
      <c r="E108" s="29" t="s">
        <v>122</v>
      </c>
      <c r="F108" s="30"/>
      <c r="G108" s="24">
        <v>1</v>
      </c>
      <c r="H108" s="20">
        <v>0</v>
      </c>
      <c r="I108" s="5">
        <v>0</v>
      </c>
      <c r="J108" s="5">
        <v>1</v>
      </c>
      <c r="K108" s="5">
        <v>0</v>
      </c>
      <c r="L108" s="5">
        <v>0</v>
      </c>
      <c r="M108" s="5">
        <v>0</v>
      </c>
      <c r="N108" s="7">
        <v>60</v>
      </c>
      <c r="O108" s="6">
        <v>0</v>
      </c>
    </row>
    <row r="109" spans="5:15" x14ac:dyDescent="0.25">
      <c r="E109" s="29" t="s">
        <v>123</v>
      </c>
      <c r="F109" s="30"/>
      <c r="G109" s="24">
        <v>1</v>
      </c>
      <c r="H109" s="20">
        <v>0</v>
      </c>
      <c r="I109" s="5">
        <v>0</v>
      </c>
      <c r="J109" s="5">
        <v>0</v>
      </c>
      <c r="K109" s="5">
        <v>1</v>
      </c>
      <c r="L109" s="5">
        <v>0</v>
      </c>
      <c r="M109" s="5">
        <v>0</v>
      </c>
      <c r="N109" s="7">
        <v>120</v>
      </c>
      <c r="O109" s="6">
        <v>0</v>
      </c>
    </row>
    <row r="110" spans="5:15" x14ac:dyDescent="0.25">
      <c r="E110" s="29" t="s">
        <v>124</v>
      </c>
      <c r="F110" s="30"/>
      <c r="G110" s="24">
        <v>1</v>
      </c>
      <c r="H110" s="20">
        <v>0</v>
      </c>
      <c r="I110" s="5">
        <v>0</v>
      </c>
      <c r="J110" s="5">
        <v>1</v>
      </c>
      <c r="K110" s="5">
        <v>0</v>
      </c>
      <c r="L110" s="5">
        <v>0</v>
      </c>
      <c r="M110" s="5">
        <v>0</v>
      </c>
      <c r="N110" s="7">
        <v>90</v>
      </c>
      <c r="O110" s="6">
        <v>0</v>
      </c>
    </row>
    <row r="111" spans="5:15" x14ac:dyDescent="0.25">
      <c r="E111" s="29" t="s">
        <v>125</v>
      </c>
      <c r="F111" s="30"/>
      <c r="G111" s="24">
        <v>0</v>
      </c>
      <c r="H111" s="20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9">
        <v>0</v>
      </c>
      <c r="O111" s="8">
        <v>0</v>
      </c>
    </row>
    <row r="112" spans="5:15" x14ac:dyDescent="0.25">
      <c r="E112" s="29" t="s">
        <v>126</v>
      </c>
      <c r="F112" s="30"/>
      <c r="G112" s="24">
        <v>3</v>
      </c>
      <c r="H112" s="20">
        <v>0</v>
      </c>
      <c r="I112" s="5">
        <v>0</v>
      </c>
      <c r="J112" s="5">
        <v>3</v>
      </c>
      <c r="K112" s="5">
        <v>0</v>
      </c>
      <c r="L112" s="5">
        <v>0</v>
      </c>
      <c r="M112" s="5">
        <v>0</v>
      </c>
      <c r="N112" s="7">
        <v>90</v>
      </c>
      <c r="O112" s="6">
        <v>0</v>
      </c>
    </row>
    <row r="113" spans="5:15" x14ac:dyDescent="0.25">
      <c r="E113" s="29" t="s">
        <v>127</v>
      </c>
      <c r="F113" s="30"/>
      <c r="G113" s="24">
        <v>3</v>
      </c>
      <c r="H113" s="20">
        <v>0</v>
      </c>
      <c r="I113" s="5">
        <v>0</v>
      </c>
      <c r="J113" s="5">
        <v>3</v>
      </c>
      <c r="K113" s="5">
        <v>0</v>
      </c>
      <c r="L113" s="5">
        <v>0</v>
      </c>
      <c r="M113" s="5">
        <v>0</v>
      </c>
      <c r="N113" s="7">
        <v>80</v>
      </c>
      <c r="O113" s="6">
        <v>17.3</v>
      </c>
    </row>
    <row r="114" spans="5:15" x14ac:dyDescent="0.25">
      <c r="E114" s="29" t="s">
        <v>128</v>
      </c>
      <c r="F114" s="30"/>
      <c r="G114" s="24">
        <v>5</v>
      </c>
      <c r="H114" s="20">
        <v>0</v>
      </c>
      <c r="I114" s="5">
        <v>0</v>
      </c>
      <c r="J114" s="5">
        <v>4</v>
      </c>
      <c r="K114" s="5">
        <v>0</v>
      </c>
      <c r="L114" s="5">
        <v>1</v>
      </c>
      <c r="M114" s="5">
        <v>0</v>
      </c>
      <c r="N114" s="7">
        <v>110</v>
      </c>
      <c r="O114" s="6">
        <v>74.8</v>
      </c>
    </row>
    <row r="115" spans="5:15" x14ac:dyDescent="0.25">
      <c r="E115" s="29" t="s">
        <v>129</v>
      </c>
      <c r="F115" s="30"/>
      <c r="G115" s="24">
        <v>1</v>
      </c>
      <c r="H115" s="20">
        <v>0</v>
      </c>
      <c r="I115" s="5">
        <v>0</v>
      </c>
      <c r="J115" s="5">
        <v>1</v>
      </c>
      <c r="K115" s="5">
        <v>0</v>
      </c>
      <c r="L115" s="5">
        <v>0</v>
      </c>
      <c r="M115" s="5">
        <v>0</v>
      </c>
      <c r="N115" s="7">
        <v>60</v>
      </c>
      <c r="O115" s="6">
        <v>0</v>
      </c>
    </row>
    <row r="116" spans="5:15" x14ac:dyDescent="0.25">
      <c r="E116" s="29" t="s">
        <v>130</v>
      </c>
      <c r="F116" s="30"/>
      <c r="G116" s="24">
        <v>1</v>
      </c>
      <c r="H116" s="20">
        <v>0</v>
      </c>
      <c r="I116" s="5">
        <v>0</v>
      </c>
      <c r="J116" s="5">
        <v>0</v>
      </c>
      <c r="K116" s="5">
        <v>1</v>
      </c>
      <c r="L116" s="5">
        <v>0</v>
      </c>
      <c r="M116" s="5">
        <v>0</v>
      </c>
      <c r="N116" s="7">
        <v>120</v>
      </c>
      <c r="O116" s="6">
        <v>0</v>
      </c>
    </row>
    <row r="117" spans="5:15" x14ac:dyDescent="0.25">
      <c r="E117" s="29" t="s">
        <v>131</v>
      </c>
      <c r="F117" s="30"/>
      <c r="G117" s="24">
        <v>2</v>
      </c>
      <c r="H117" s="20">
        <v>1</v>
      </c>
      <c r="I117" s="5">
        <v>1</v>
      </c>
      <c r="J117" s="5">
        <v>0</v>
      </c>
      <c r="K117" s="5">
        <v>0</v>
      </c>
      <c r="L117" s="5">
        <v>0</v>
      </c>
      <c r="M117" s="5">
        <v>0</v>
      </c>
      <c r="N117" s="7">
        <v>22.5</v>
      </c>
      <c r="O117" s="6">
        <v>10.6</v>
      </c>
    </row>
    <row r="118" spans="5:15" x14ac:dyDescent="0.25">
      <c r="E118" s="29" t="s">
        <v>132</v>
      </c>
      <c r="F118" s="30"/>
      <c r="G118" s="24">
        <v>2</v>
      </c>
      <c r="H118" s="20">
        <v>0</v>
      </c>
      <c r="I118" s="5">
        <v>0</v>
      </c>
      <c r="J118" s="5">
        <v>1</v>
      </c>
      <c r="K118" s="5">
        <v>1</v>
      </c>
      <c r="L118" s="5">
        <v>0</v>
      </c>
      <c r="M118" s="5">
        <v>0</v>
      </c>
      <c r="N118" s="7">
        <v>90</v>
      </c>
      <c r="O118" s="6">
        <v>42.4</v>
      </c>
    </row>
    <row r="119" spans="5:15" x14ac:dyDescent="0.25">
      <c r="E119" s="29" t="s">
        <v>133</v>
      </c>
      <c r="F119" s="30"/>
      <c r="G119" s="24">
        <v>1</v>
      </c>
      <c r="H119" s="20">
        <v>0</v>
      </c>
      <c r="I119" s="5">
        <v>0</v>
      </c>
      <c r="J119" s="5">
        <v>0</v>
      </c>
      <c r="K119" s="5">
        <v>1</v>
      </c>
      <c r="L119" s="5">
        <v>0</v>
      </c>
      <c r="M119" s="5">
        <v>0</v>
      </c>
      <c r="N119" s="7">
        <v>120</v>
      </c>
      <c r="O119" s="6">
        <v>0</v>
      </c>
    </row>
    <row r="120" spans="5:15" x14ac:dyDescent="0.25">
      <c r="E120" s="29" t="s">
        <v>134</v>
      </c>
      <c r="F120" s="30"/>
      <c r="G120" s="24">
        <v>1</v>
      </c>
      <c r="H120" s="20">
        <v>0</v>
      </c>
      <c r="I120" s="5">
        <v>0</v>
      </c>
      <c r="J120" s="5">
        <v>0</v>
      </c>
      <c r="K120" s="5">
        <v>0</v>
      </c>
      <c r="L120" s="5">
        <v>1</v>
      </c>
      <c r="M120" s="5">
        <v>0</v>
      </c>
      <c r="N120" s="7">
        <v>180</v>
      </c>
      <c r="O120" s="6">
        <v>0</v>
      </c>
    </row>
    <row r="121" spans="5:15" x14ac:dyDescent="0.25">
      <c r="E121" s="29" t="s">
        <v>135</v>
      </c>
      <c r="F121" s="30"/>
      <c r="G121" s="24">
        <v>2</v>
      </c>
      <c r="H121" s="20">
        <v>1</v>
      </c>
      <c r="I121" s="5">
        <v>0</v>
      </c>
      <c r="J121" s="5">
        <v>0</v>
      </c>
      <c r="K121" s="5">
        <v>1</v>
      </c>
      <c r="L121" s="5">
        <v>0</v>
      </c>
      <c r="M121" s="5">
        <v>0</v>
      </c>
      <c r="N121" s="7">
        <v>80</v>
      </c>
      <c r="O121" s="6">
        <v>84.9</v>
      </c>
    </row>
    <row r="122" spans="5:15" x14ac:dyDescent="0.25">
      <c r="E122" s="29" t="s">
        <v>136</v>
      </c>
      <c r="F122" s="30"/>
      <c r="G122" s="24">
        <v>1</v>
      </c>
      <c r="H122" s="20">
        <v>1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7">
        <v>20</v>
      </c>
      <c r="O122" s="6">
        <v>0</v>
      </c>
    </row>
    <row r="123" spans="5:15" x14ac:dyDescent="0.25">
      <c r="E123" s="29" t="s">
        <v>137</v>
      </c>
      <c r="F123" s="30"/>
      <c r="G123" s="24">
        <v>2</v>
      </c>
      <c r="H123" s="20">
        <v>0</v>
      </c>
      <c r="I123" s="5">
        <v>0</v>
      </c>
      <c r="J123" s="5">
        <v>2</v>
      </c>
      <c r="K123" s="5">
        <v>0</v>
      </c>
      <c r="L123" s="5">
        <v>0</v>
      </c>
      <c r="M123" s="5">
        <v>0</v>
      </c>
      <c r="N123" s="7">
        <v>95</v>
      </c>
      <c r="O123" s="6">
        <v>7.1</v>
      </c>
    </row>
    <row r="124" spans="5:15" x14ac:dyDescent="0.25">
      <c r="E124" s="29" t="s">
        <v>138</v>
      </c>
      <c r="F124" s="30"/>
      <c r="G124" s="24">
        <v>4</v>
      </c>
      <c r="H124" s="20">
        <v>2</v>
      </c>
      <c r="I124" s="5">
        <v>2</v>
      </c>
      <c r="J124" s="5">
        <v>0</v>
      </c>
      <c r="K124" s="5">
        <v>0</v>
      </c>
      <c r="L124" s="5">
        <v>0</v>
      </c>
      <c r="M124" s="5">
        <v>0</v>
      </c>
      <c r="N124" s="7">
        <v>18.3</v>
      </c>
      <c r="O124" s="6">
        <v>13.9</v>
      </c>
    </row>
    <row r="125" spans="5:15" x14ac:dyDescent="0.25">
      <c r="E125" s="29" t="s">
        <v>139</v>
      </c>
      <c r="F125" s="30"/>
      <c r="G125" s="24">
        <v>1</v>
      </c>
      <c r="H125" s="20">
        <v>1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7">
        <v>10</v>
      </c>
      <c r="O125" s="6">
        <v>0</v>
      </c>
    </row>
    <row r="126" spans="5:15" x14ac:dyDescent="0.25">
      <c r="E126" s="29" t="s">
        <v>140</v>
      </c>
      <c r="F126" s="30"/>
      <c r="G126" s="24">
        <v>3</v>
      </c>
      <c r="H126" s="20">
        <v>0</v>
      </c>
      <c r="I126" s="5">
        <v>1</v>
      </c>
      <c r="J126" s="5">
        <v>2</v>
      </c>
      <c r="K126" s="5">
        <v>0</v>
      </c>
      <c r="L126" s="5">
        <v>0</v>
      </c>
      <c r="M126" s="5">
        <v>0</v>
      </c>
      <c r="N126" s="7">
        <v>50</v>
      </c>
      <c r="O126" s="6">
        <v>17.3</v>
      </c>
    </row>
    <row r="127" spans="5:15" x14ac:dyDescent="0.25">
      <c r="E127" s="29" t="s">
        <v>141</v>
      </c>
      <c r="F127" s="30"/>
      <c r="G127" s="24">
        <v>1</v>
      </c>
      <c r="H127" s="20">
        <v>1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7">
        <v>20</v>
      </c>
      <c r="O127" s="6">
        <v>0</v>
      </c>
    </row>
    <row r="128" spans="5:15" x14ac:dyDescent="0.25">
      <c r="E128" s="29" t="s">
        <v>142</v>
      </c>
      <c r="F128" s="30"/>
      <c r="G128" s="24">
        <v>0</v>
      </c>
      <c r="H128" s="20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9">
        <v>0</v>
      </c>
      <c r="O128" s="8">
        <v>0</v>
      </c>
    </row>
    <row r="129" spans="5:15" x14ac:dyDescent="0.25">
      <c r="E129" s="29" t="s">
        <v>143</v>
      </c>
      <c r="F129" s="30"/>
      <c r="G129" s="24">
        <v>1</v>
      </c>
      <c r="H129" s="20">
        <v>0</v>
      </c>
      <c r="I129" s="5">
        <v>0</v>
      </c>
      <c r="J129" s="5">
        <v>0</v>
      </c>
      <c r="K129" s="5">
        <v>1</v>
      </c>
      <c r="L129" s="5">
        <v>0</v>
      </c>
      <c r="M129" s="5">
        <v>0</v>
      </c>
      <c r="N129" s="7">
        <v>120</v>
      </c>
      <c r="O129" s="6">
        <v>0</v>
      </c>
    </row>
    <row r="130" spans="5:15" x14ac:dyDescent="0.25">
      <c r="E130" s="29" t="s">
        <v>144</v>
      </c>
      <c r="F130" s="30"/>
      <c r="G130" s="24">
        <v>0</v>
      </c>
      <c r="H130" s="20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9">
        <v>0</v>
      </c>
      <c r="O130" s="8">
        <v>0</v>
      </c>
    </row>
    <row r="131" spans="5:15" x14ac:dyDescent="0.25">
      <c r="E131" s="29" t="s">
        <v>145</v>
      </c>
      <c r="F131" s="30"/>
      <c r="G131" s="24">
        <v>1</v>
      </c>
      <c r="H131" s="20">
        <v>0</v>
      </c>
      <c r="I131" s="5">
        <v>0</v>
      </c>
      <c r="J131" s="5">
        <v>1</v>
      </c>
      <c r="K131" s="5">
        <v>0</v>
      </c>
      <c r="L131" s="5">
        <v>0</v>
      </c>
      <c r="M131" s="5">
        <v>0</v>
      </c>
      <c r="N131" s="7">
        <v>60</v>
      </c>
      <c r="O131" s="6">
        <v>0</v>
      </c>
    </row>
    <row r="132" spans="5:15" x14ac:dyDescent="0.25">
      <c r="E132" s="29" t="s">
        <v>146</v>
      </c>
      <c r="F132" s="30"/>
      <c r="G132" s="24">
        <v>3</v>
      </c>
      <c r="H132" s="20">
        <v>0</v>
      </c>
      <c r="I132" s="5">
        <v>1</v>
      </c>
      <c r="J132" s="5">
        <v>2</v>
      </c>
      <c r="K132" s="5">
        <v>0</v>
      </c>
      <c r="L132" s="5">
        <v>0</v>
      </c>
      <c r="M132" s="5">
        <v>0</v>
      </c>
      <c r="N132" s="7">
        <v>55</v>
      </c>
      <c r="O132" s="6">
        <v>8.6999999999999993</v>
      </c>
    </row>
    <row r="133" spans="5:15" x14ac:dyDescent="0.25">
      <c r="E133" s="29" t="s">
        <v>147</v>
      </c>
      <c r="F133" s="30"/>
      <c r="G133" s="24">
        <v>2</v>
      </c>
      <c r="H133" s="20">
        <v>0</v>
      </c>
      <c r="I133" s="5">
        <v>0</v>
      </c>
      <c r="J133" s="5">
        <v>1</v>
      </c>
      <c r="K133" s="5">
        <v>1</v>
      </c>
      <c r="L133" s="5">
        <v>0</v>
      </c>
      <c r="M133" s="5">
        <v>0</v>
      </c>
      <c r="N133" s="7">
        <v>90</v>
      </c>
      <c r="O133" s="6">
        <v>42.4</v>
      </c>
    </row>
    <row r="134" spans="5:15" x14ac:dyDescent="0.25">
      <c r="E134" s="29" t="s">
        <v>148</v>
      </c>
      <c r="F134" s="30"/>
      <c r="G134" s="24">
        <v>1</v>
      </c>
      <c r="H134" s="20">
        <v>0</v>
      </c>
      <c r="I134" s="5">
        <v>0</v>
      </c>
      <c r="J134" s="5">
        <v>0</v>
      </c>
      <c r="K134" s="5">
        <v>0</v>
      </c>
      <c r="L134" s="5">
        <v>1</v>
      </c>
      <c r="M134" s="5">
        <v>0</v>
      </c>
      <c r="N134" s="7">
        <v>300</v>
      </c>
      <c r="O134" s="6">
        <v>0</v>
      </c>
    </row>
    <row r="135" spans="5:15" x14ac:dyDescent="0.25">
      <c r="E135" s="29" t="s">
        <v>149</v>
      </c>
      <c r="F135" s="30"/>
      <c r="G135" s="24">
        <v>1</v>
      </c>
      <c r="H135" s="20">
        <v>0</v>
      </c>
      <c r="I135" s="5">
        <v>0</v>
      </c>
      <c r="J135" s="5">
        <v>0</v>
      </c>
      <c r="K135" s="5">
        <v>1</v>
      </c>
      <c r="L135" s="5">
        <v>0</v>
      </c>
      <c r="M135" s="5">
        <v>0</v>
      </c>
      <c r="N135" s="7">
        <v>120</v>
      </c>
      <c r="O135" s="6">
        <v>0</v>
      </c>
    </row>
    <row r="136" spans="5:15" x14ac:dyDescent="0.25">
      <c r="E136" s="29" t="s">
        <v>150</v>
      </c>
      <c r="F136" s="30"/>
      <c r="G136" s="24">
        <v>1</v>
      </c>
      <c r="H136" s="20">
        <v>0</v>
      </c>
      <c r="I136" s="5">
        <v>1</v>
      </c>
      <c r="J136" s="5">
        <v>0</v>
      </c>
      <c r="K136" s="5">
        <v>0</v>
      </c>
      <c r="L136" s="5">
        <v>0</v>
      </c>
      <c r="M136" s="5">
        <v>0</v>
      </c>
      <c r="N136" s="7">
        <v>30</v>
      </c>
      <c r="O136" s="6">
        <v>0</v>
      </c>
    </row>
    <row r="137" spans="5:15" x14ac:dyDescent="0.25">
      <c r="E137" s="29" t="s">
        <v>151</v>
      </c>
      <c r="F137" s="30"/>
      <c r="G137" s="24">
        <v>2</v>
      </c>
      <c r="H137" s="20">
        <v>0</v>
      </c>
      <c r="I137" s="5">
        <v>1</v>
      </c>
      <c r="J137" s="5">
        <v>1</v>
      </c>
      <c r="K137" s="5">
        <v>0</v>
      </c>
      <c r="L137" s="5">
        <v>0</v>
      </c>
      <c r="M137" s="5">
        <v>0</v>
      </c>
      <c r="N137" s="7">
        <v>60</v>
      </c>
      <c r="O137" s="6">
        <v>42.4</v>
      </c>
    </row>
    <row r="138" spans="5:15" ht="25.2" x14ac:dyDescent="0.25">
      <c r="E138" s="18" t="s">
        <v>152</v>
      </c>
      <c r="F138" s="14"/>
      <c r="G138" s="22">
        <v>16</v>
      </c>
      <c r="H138" s="26">
        <v>0</v>
      </c>
      <c r="I138" s="4">
        <v>0</v>
      </c>
      <c r="J138" s="4">
        <v>0</v>
      </c>
      <c r="K138" s="4">
        <v>0</v>
      </c>
      <c r="L138" s="4">
        <v>0</v>
      </c>
      <c r="M138" s="4">
        <v>16</v>
      </c>
      <c r="N138" s="37">
        <v>0</v>
      </c>
      <c r="O138" s="34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&amp;CN(2)</oddFooter>
  </headerFooter>
  <rowBreaks count="1" manualBreakCount="1">
    <brk id="1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38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5" width="8.59765625" style="13" customWidth="1"/>
    <col min="16" max="16384" width="8.8984375" style="13"/>
  </cols>
  <sheetData>
    <row r="4" spans="2:15" x14ac:dyDescent="0.25">
      <c r="B4" s="21" t="str">
        <f xml:space="preserve"> HYPERLINK("#'目次'!B9", "[3]")</f>
        <v>[3]</v>
      </c>
      <c r="C4" s="10" t="s">
        <v>165</v>
      </c>
    </row>
    <row r="7" spans="2:15" x14ac:dyDescent="0.25">
      <c r="C7" s="10" t="s">
        <v>11</v>
      </c>
    </row>
    <row r="8" spans="2:15" ht="25.2" x14ac:dyDescent="0.25">
      <c r="E8" s="43"/>
      <c r="F8" s="44"/>
      <c r="G8" s="28" t="s">
        <v>12</v>
      </c>
      <c r="H8" s="25" t="s">
        <v>166</v>
      </c>
      <c r="I8" s="1" t="s">
        <v>167</v>
      </c>
      <c r="J8" s="1" t="s">
        <v>168</v>
      </c>
      <c r="K8" s="1" t="s">
        <v>169</v>
      </c>
      <c r="L8" s="1" t="s">
        <v>170</v>
      </c>
      <c r="M8" s="1" t="s">
        <v>21</v>
      </c>
      <c r="N8" s="1" t="s">
        <v>171</v>
      </c>
      <c r="O8" s="16" t="s">
        <v>172</v>
      </c>
    </row>
    <row r="9" spans="2:15" x14ac:dyDescent="0.25">
      <c r="E9" s="45"/>
      <c r="F9" s="46"/>
      <c r="G9" s="23"/>
      <c r="H9" s="27"/>
      <c r="I9" s="2"/>
      <c r="J9" s="2"/>
      <c r="K9" s="2"/>
      <c r="L9" s="2"/>
      <c r="M9" s="2"/>
      <c r="N9" s="2"/>
      <c r="O9" s="17"/>
    </row>
    <row r="10" spans="2:15" x14ac:dyDescent="0.25">
      <c r="E10" s="29" t="s">
        <v>24</v>
      </c>
      <c r="F10" s="30"/>
      <c r="G10" s="15">
        <v>214</v>
      </c>
      <c r="H10" s="19">
        <v>25</v>
      </c>
      <c r="I10" s="3">
        <v>55</v>
      </c>
      <c r="J10" s="3">
        <v>83</v>
      </c>
      <c r="K10" s="3">
        <v>36</v>
      </c>
      <c r="L10" s="3">
        <v>14</v>
      </c>
      <c r="M10" s="3">
        <v>1</v>
      </c>
      <c r="N10" s="3">
        <v>80</v>
      </c>
      <c r="O10" s="31">
        <v>133</v>
      </c>
    </row>
    <row r="11" spans="2:15" x14ac:dyDescent="0.25">
      <c r="E11" s="29" t="s">
        <v>25</v>
      </c>
      <c r="F11" s="30"/>
      <c r="G11" s="24">
        <v>41</v>
      </c>
      <c r="H11" s="20">
        <v>0</v>
      </c>
      <c r="I11" s="5">
        <v>11</v>
      </c>
      <c r="J11" s="5">
        <v>18</v>
      </c>
      <c r="K11" s="5">
        <v>9</v>
      </c>
      <c r="L11" s="5">
        <v>3</v>
      </c>
      <c r="M11" s="5">
        <v>0</v>
      </c>
      <c r="N11" s="5">
        <v>11</v>
      </c>
      <c r="O11" s="33">
        <v>30</v>
      </c>
    </row>
    <row r="12" spans="2:15" x14ac:dyDescent="0.25">
      <c r="E12" s="29" t="s">
        <v>26</v>
      </c>
      <c r="F12" s="30"/>
      <c r="G12" s="24">
        <v>7</v>
      </c>
      <c r="H12" s="20">
        <v>2</v>
      </c>
      <c r="I12" s="5">
        <v>4</v>
      </c>
      <c r="J12" s="5">
        <v>1</v>
      </c>
      <c r="K12" s="5">
        <v>0</v>
      </c>
      <c r="L12" s="5">
        <v>0</v>
      </c>
      <c r="M12" s="5">
        <v>0</v>
      </c>
      <c r="N12" s="5">
        <v>6</v>
      </c>
      <c r="O12" s="33">
        <v>1</v>
      </c>
    </row>
    <row r="13" spans="2:15" x14ac:dyDescent="0.25">
      <c r="E13" s="29" t="s">
        <v>27</v>
      </c>
      <c r="F13" s="30"/>
      <c r="G13" s="24">
        <v>21</v>
      </c>
      <c r="H13" s="20">
        <v>3</v>
      </c>
      <c r="I13" s="5">
        <v>10</v>
      </c>
      <c r="J13" s="5">
        <v>8</v>
      </c>
      <c r="K13" s="5">
        <v>0</v>
      </c>
      <c r="L13" s="5">
        <v>0</v>
      </c>
      <c r="M13" s="5">
        <v>0</v>
      </c>
      <c r="N13" s="5">
        <v>13</v>
      </c>
      <c r="O13" s="33">
        <v>8</v>
      </c>
    </row>
    <row r="14" spans="2:15" x14ac:dyDescent="0.25">
      <c r="E14" s="29" t="s">
        <v>28</v>
      </c>
      <c r="F14" s="30"/>
      <c r="G14" s="24">
        <v>130</v>
      </c>
      <c r="H14" s="20">
        <v>18</v>
      </c>
      <c r="I14" s="5">
        <v>43</v>
      </c>
      <c r="J14" s="5">
        <v>37</v>
      </c>
      <c r="K14" s="5">
        <v>20</v>
      </c>
      <c r="L14" s="5">
        <v>12</v>
      </c>
      <c r="M14" s="5">
        <v>0</v>
      </c>
      <c r="N14" s="5">
        <v>61</v>
      </c>
      <c r="O14" s="33">
        <v>69</v>
      </c>
    </row>
    <row r="15" spans="2:15" x14ac:dyDescent="0.25">
      <c r="E15" s="29" t="s">
        <v>29</v>
      </c>
      <c r="F15" s="30"/>
      <c r="G15" s="24">
        <v>36</v>
      </c>
      <c r="H15" s="20">
        <v>2</v>
      </c>
      <c r="I15" s="5">
        <v>12</v>
      </c>
      <c r="J15" s="5">
        <v>13</v>
      </c>
      <c r="K15" s="5">
        <v>6</v>
      </c>
      <c r="L15" s="5">
        <v>3</v>
      </c>
      <c r="M15" s="5">
        <v>0</v>
      </c>
      <c r="N15" s="5">
        <v>14</v>
      </c>
      <c r="O15" s="33">
        <v>22</v>
      </c>
    </row>
    <row r="16" spans="2:15" x14ac:dyDescent="0.25">
      <c r="E16" s="29" t="s">
        <v>30</v>
      </c>
      <c r="F16" s="30"/>
      <c r="G16" s="24">
        <v>76</v>
      </c>
      <c r="H16" s="20">
        <v>24</v>
      </c>
      <c r="I16" s="5">
        <v>43</v>
      </c>
      <c r="J16" s="5">
        <v>8</v>
      </c>
      <c r="K16" s="5">
        <v>1</v>
      </c>
      <c r="L16" s="5">
        <v>0</v>
      </c>
      <c r="M16" s="5">
        <v>0</v>
      </c>
      <c r="N16" s="5">
        <v>67</v>
      </c>
      <c r="O16" s="33">
        <v>9</v>
      </c>
    </row>
    <row r="17" spans="5:15" x14ac:dyDescent="0.25">
      <c r="E17" s="29" t="s">
        <v>31</v>
      </c>
      <c r="F17" s="30"/>
      <c r="G17" s="24">
        <v>239</v>
      </c>
      <c r="H17" s="20">
        <v>21</v>
      </c>
      <c r="I17" s="5">
        <v>63</v>
      </c>
      <c r="J17" s="5">
        <v>92</v>
      </c>
      <c r="K17" s="5">
        <v>37</v>
      </c>
      <c r="L17" s="5">
        <v>26</v>
      </c>
      <c r="M17" s="5">
        <v>0</v>
      </c>
      <c r="N17" s="5">
        <v>84</v>
      </c>
      <c r="O17" s="33">
        <v>155</v>
      </c>
    </row>
    <row r="18" spans="5:15" ht="25.2" x14ac:dyDescent="0.25">
      <c r="E18" s="29" t="s">
        <v>32</v>
      </c>
      <c r="F18" s="30"/>
      <c r="G18" s="24">
        <v>9</v>
      </c>
      <c r="H18" s="20">
        <v>1</v>
      </c>
      <c r="I18" s="5">
        <v>4</v>
      </c>
      <c r="J18" s="5">
        <v>4</v>
      </c>
      <c r="K18" s="5">
        <v>0</v>
      </c>
      <c r="L18" s="5">
        <v>0</v>
      </c>
      <c r="M18" s="5">
        <v>0</v>
      </c>
      <c r="N18" s="5">
        <v>5</v>
      </c>
      <c r="O18" s="33">
        <v>4</v>
      </c>
    </row>
    <row r="19" spans="5:15" x14ac:dyDescent="0.25">
      <c r="E19" s="29" t="s">
        <v>33</v>
      </c>
      <c r="F19" s="30"/>
      <c r="G19" s="24">
        <v>186</v>
      </c>
      <c r="H19" s="20">
        <v>27</v>
      </c>
      <c r="I19" s="5">
        <v>62</v>
      </c>
      <c r="J19" s="5">
        <v>74</v>
      </c>
      <c r="K19" s="5">
        <v>15</v>
      </c>
      <c r="L19" s="5">
        <v>8</v>
      </c>
      <c r="M19" s="5">
        <v>0</v>
      </c>
      <c r="N19" s="5">
        <v>89</v>
      </c>
      <c r="O19" s="33">
        <v>97</v>
      </c>
    </row>
    <row r="20" spans="5:15" x14ac:dyDescent="0.25">
      <c r="E20" s="29" t="s">
        <v>34</v>
      </c>
      <c r="F20" s="30"/>
      <c r="G20" s="24">
        <v>12</v>
      </c>
      <c r="H20" s="20">
        <v>1</v>
      </c>
      <c r="I20" s="5">
        <v>10</v>
      </c>
      <c r="J20" s="5">
        <v>1</v>
      </c>
      <c r="K20" s="5">
        <v>0</v>
      </c>
      <c r="L20" s="5">
        <v>0</v>
      </c>
      <c r="M20" s="5">
        <v>0</v>
      </c>
      <c r="N20" s="5">
        <v>11</v>
      </c>
      <c r="O20" s="33">
        <v>1</v>
      </c>
    </row>
    <row r="21" spans="5:15" x14ac:dyDescent="0.25">
      <c r="E21" s="29" t="s">
        <v>35</v>
      </c>
      <c r="F21" s="30"/>
      <c r="G21" s="24">
        <v>19</v>
      </c>
      <c r="H21" s="20">
        <v>1</v>
      </c>
      <c r="I21" s="5">
        <v>3</v>
      </c>
      <c r="J21" s="5">
        <v>9</v>
      </c>
      <c r="K21" s="5">
        <v>5</v>
      </c>
      <c r="L21" s="5">
        <v>1</v>
      </c>
      <c r="M21" s="5">
        <v>0</v>
      </c>
      <c r="N21" s="5">
        <v>4</v>
      </c>
      <c r="O21" s="33">
        <v>15</v>
      </c>
    </row>
    <row r="22" spans="5:15" x14ac:dyDescent="0.25">
      <c r="E22" s="29" t="s">
        <v>36</v>
      </c>
      <c r="F22" s="30"/>
      <c r="G22" s="24">
        <v>241</v>
      </c>
      <c r="H22" s="20">
        <v>36</v>
      </c>
      <c r="I22" s="5">
        <v>98</v>
      </c>
      <c r="J22" s="5">
        <v>89</v>
      </c>
      <c r="K22" s="5">
        <v>14</v>
      </c>
      <c r="L22" s="5">
        <v>3</v>
      </c>
      <c r="M22" s="5">
        <v>1</v>
      </c>
      <c r="N22" s="5">
        <v>134</v>
      </c>
      <c r="O22" s="33">
        <v>106</v>
      </c>
    </row>
    <row r="23" spans="5:15" x14ac:dyDescent="0.25">
      <c r="E23" s="29" t="s">
        <v>37</v>
      </c>
      <c r="F23" s="30"/>
      <c r="G23" s="24">
        <v>6</v>
      </c>
      <c r="H23" s="20">
        <v>1</v>
      </c>
      <c r="I23" s="5">
        <v>0</v>
      </c>
      <c r="J23" s="5">
        <v>2</v>
      </c>
      <c r="K23" s="5">
        <v>1</v>
      </c>
      <c r="L23" s="5">
        <v>2</v>
      </c>
      <c r="M23" s="5">
        <v>0</v>
      </c>
      <c r="N23" s="5">
        <v>1</v>
      </c>
      <c r="O23" s="33">
        <v>5</v>
      </c>
    </row>
    <row r="24" spans="5:15" x14ac:dyDescent="0.25">
      <c r="E24" s="29" t="s">
        <v>38</v>
      </c>
      <c r="F24" s="30"/>
      <c r="G24" s="24">
        <v>0</v>
      </c>
      <c r="H24" s="20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33">
        <v>0</v>
      </c>
    </row>
    <row r="25" spans="5:15" x14ac:dyDescent="0.25">
      <c r="E25" s="29" t="s">
        <v>39</v>
      </c>
      <c r="F25" s="30"/>
      <c r="G25" s="24">
        <v>83</v>
      </c>
      <c r="H25" s="20">
        <v>24</v>
      </c>
      <c r="I25" s="5">
        <v>44</v>
      </c>
      <c r="J25" s="5">
        <v>8</v>
      </c>
      <c r="K25" s="5">
        <v>4</v>
      </c>
      <c r="L25" s="5">
        <v>3</v>
      </c>
      <c r="M25" s="5">
        <v>0</v>
      </c>
      <c r="N25" s="5">
        <v>68</v>
      </c>
      <c r="O25" s="33">
        <v>15</v>
      </c>
    </row>
    <row r="26" spans="5:15" x14ac:dyDescent="0.25">
      <c r="E26" s="29" t="s">
        <v>40</v>
      </c>
      <c r="F26" s="30"/>
      <c r="G26" s="24">
        <v>156</v>
      </c>
      <c r="H26" s="20">
        <v>37</v>
      </c>
      <c r="I26" s="5">
        <v>72</v>
      </c>
      <c r="J26" s="5">
        <v>37</v>
      </c>
      <c r="K26" s="5">
        <v>9</v>
      </c>
      <c r="L26" s="5">
        <v>1</v>
      </c>
      <c r="M26" s="5">
        <v>0</v>
      </c>
      <c r="N26" s="5">
        <v>109</v>
      </c>
      <c r="O26" s="33">
        <v>47</v>
      </c>
    </row>
    <row r="27" spans="5:15" x14ac:dyDescent="0.25">
      <c r="E27" s="29" t="s">
        <v>41</v>
      </c>
      <c r="F27" s="30"/>
      <c r="G27" s="24">
        <v>2</v>
      </c>
      <c r="H27" s="20">
        <v>0</v>
      </c>
      <c r="I27" s="5">
        <v>1</v>
      </c>
      <c r="J27" s="5">
        <v>0</v>
      </c>
      <c r="K27" s="5">
        <v>1</v>
      </c>
      <c r="L27" s="5">
        <v>0</v>
      </c>
      <c r="M27" s="5">
        <v>0</v>
      </c>
      <c r="N27" s="5">
        <v>1</v>
      </c>
      <c r="O27" s="33">
        <v>1</v>
      </c>
    </row>
    <row r="28" spans="5:15" x14ac:dyDescent="0.25">
      <c r="E28" s="29" t="s">
        <v>42</v>
      </c>
      <c r="F28" s="30"/>
      <c r="G28" s="24">
        <v>49</v>
      </c>
      <c r="H28" s="20">
        <v>1</v>
      </c>
      <c r="I28" s="5">
        <v>16</v>
      </c>
      <c r="J28" s="5">
        <v>24</v>
      </c>
      <c r="K28" s="5">
        <v>7</v>
      </c>
      <c r="L28" s="5">
        <v>1</v>
      </c>
      <c r="M28" s="5">
        <v>0</v>
      </c>
      <c r="N28" s="5">
        <v>17</v>
      </c>
      <c r="O28" s="33">
        <v>32</v>
      </c>
    </row>
    <row r="29" spans="5:15" x14ac:dyDescent="0.25">
      <c r="E29" s="29" t="s">
        <v>43</v>
      </c>
      <c r="F29" s="30"/>
      <c r="G29" s="24">
        <v>91</v>
      </c>
      <c r="H29" s="20">
        <v>5</v>
      </c>
      <c r="I29" s="5">
        <v>22</v>
      </c>
      <c r="J29" s="5">
        <v>49</v>
      </c>
      <c r="K29" s="5">
        <v>13</v>
      </c>
      <c r="L29" s="5">
        <v>2</v>
      </c>
      <c r="M29" s="5">
        <v>0</v>
      </c>
      <c r="N29" s="5">
        <v>27</v>
      </c>
      <c r="O29" s="33">
        <v>64</v>
      </c>
    </row>
    <row r="30" spans="5:15" x14ac:dyDescent="0.25">
      <c r="E30" s="29" t="s">
        <v>44</v>
      </c>
      <c r="F30" s="30"/>
      <c r="G30" s="24">
        <v>92</v>
      </c>
      <c r="H30" s="20">
        <v>21</v>
      </c>
      <c r="I30" s="5">
        <v>42</v>
      </c>
      <c r="J30" s="5">
        <v>23</v>
      </c>
      <c r="K30" s="5">
        <v>5</v>
      </c>
      <c r="L30" s="5">
        <v>1</v>
      </c>
      <c r="M30" s="5">
        <v>0</v>
      </c>
      <c r="N30" s="5">
        <v>63</v>
      </c>
      <c r="O30" s="33">
        <v>29</v>
      </c>
    </row>
    <row r="31" spans="5:15" ht="25.2" x14ac:dyDescent="0.25">
      <c r="E31" s="29" t="s">
        <v>45</v>
      </c>
      <c r="F31" s="30"/>
      <c r="G31" s="24">
        <v>12</v>
      </c>
      <c r="H31" s="20">
        <v>4</v>
      </c>
      <c r="I31" s="5">
        <v>5</v>
      </c>
      <c r="J31" s="5">
        <v>1</v>
      </c>
      <c r="K31" s="5">
        <v>1</v>
      </c>
      <c r="L31" s="5">
        <v>1</v>
      </c>
      <c r="M31" s="5">
        <v>0</v>
      </c>
      <c r="N31" s="5">
        <v>9</v>
      </c>
      <c r="O31" s="33">
        <v>3</v>
      </c>
    </row>
    <row r="32" spans="5:15" ht="25.2" x14ac:dyDescent="0.25">
      <c r="E32" s="29" t="s">
        <v>46</v>
      </c>
      <c r="F32" s="30"/>
      <c r="G32" s="24">
        <v>2</v>
      </c>
      <c r="H32" s="20">
        <v>0</v>
      </c>
      <c r="I32" s="5">
        <v>0</v>
      </c>
      <c r="J32" s="5">
        <v>2</v>
      </c>
      <c r="K32" s="5">
        <v>0</v>
      </c>
      <c r="L32" s="5">
        <v>0</v>
      </c>
      <c r="M32" s="5">
        <v>0</v>
      </c>
      <c r="N32" s="5">
        <v>0</v>
      </c>
      <c r="O32" s="33">
        <v>2</v>
      </c>
    </row>
    <row r="33" spans="5:15" x14ac:dyDescent="0.25">
      <c r="E33" s="29" t="s">
        <v>47</v>
      </c>
      <c r="F33" s="30"/>
      <c r="G33" s="24">
        <v>2</v>
      </c>
      <c r="H33" s="20">
        <v>0</v>
      </c>
      <c r="I33" s="5">
        <v>1</v>
      </c>
      <c r="J33" s="5">
        <v>1</v>
      </c>
      <c r="K33" s="5">
        <v>0</v>
      </c>
      <c r="L33" s="5">
        <v>0</v>
      </c>
      <c r="M33" s="5">
        <v>0</v>
      </c>
      <c r="N33" s="5">
        <v>1</v>
      </c>
      <c r="O33" s="33">
        <v>1</v>
      </c>
    </row>
    <row r="34" spans="5:15" ht="25.2" x14ac:dyDescent="0.25">
      <c r="E34" s="29" t="s">
        <v>48</v>
      </c>
      <c r="F34" s="30"/>
      <c r="G34" s="24">
        <v>82</v>
      </c>
      <c r="H34" s="20">
        <v>7</v>
      </c>
      <c r="I34" s="5">
        <v>25</v>
      </c>
      <c r="J34" s="5">
        <v>34</v>
      </c>
      <c r="K34" s="5">
        <v>15</v>
      </c>
      <c r="L34" s="5">
        <v>1</v>
      </c>
      <c r="M34" s="5">
        <v>0</v>
      </c>
      <c r="N34" s="5">
        <v>32</v>
      </c>
      <c r="O34" s="33">
        <v>50</v>
      </c>
    </row>
    <row r="35" spans="5:15" x14ac:dyDescent="0.25">
      <c r="E35" s="29" t="s">
        <v>49</v>
      </c>
      <c r="F35" s="30"/>
      <c r="G35" s="24">
        <v>3</v>
      </c>
      <c r="H35" s="20">
        <v>0</v>
      </c>
      <c r="I35" s="5">
        <v>1</v>
      </c>
      <c r="J35" s="5">
        <v>2</v>
      </c>
      <c r="K35" s="5">
        <v>0</v>
      </c>
      <c r="L35" s="5">
        <v>0</v>
      </c>
      <c r="M35" s="5">
        <v>0</v>
      </c>
      <c r="N35" s="5">
        <v>1</v>
      </c>
      <c r="O35" s="33">
        <v>2</v>
      </c>
    </row>
    <row r="36" spans="5:15" ht="25.2" x14ac:dyDescent="0.25">
      <c r="E36" s="29" t="s">
        <v>50</v>
      </c>
      <c r="F36" s="30"/>
      <c r="G36" s="24">
        <v>64</v>
      </c>
      <c r="H36" s="20">
        <v>24</v>
      </c>
      <c r="I36" s="5">
        <v>27</v>
      </c>
      <c r="J36" s="5">
        <v>9</v>
      </c>
      <c r="K36" s="5">
        <v>3</v>
      </c>
      <c r="L36" s="5">
        <v>1</v>
      </c>
      <c r="M36" s="5">
        <v>0</v>
      </c>
      <c r="N36" s="5">
        <v>51</v>
      </c>
      <c r="O36" s="33">
        <v>13</v>
      </c>
    </row>
    <row r="37" spans="5:15" x14ac:dyDescent="0.45">
      <c r="E37" s="29" t="s">
        <v>51</v>
      </c>
      <c r="F37" s="30"/>
      <c r="G37" s="24">
        <v>2</v>
      </c>
      <c r="H37" s="20">
        <v>0</v>
      </c>
      <c r="I37" s="5">
        <v>2</v>
      </c>
      <c r="J37" s="5">
        <v>0</v>
      </c>
      <c r="K37" s="5">
        <v>0</v>
      </c>
      <c r="L37" s="5">
        <v>0</v>
      </c>
      <c r="M37" s="5">
        <v>0</v>
      </c>
      <c r="N37" s="5">
        <v>2</v>
      </c>
      <c r="O37" s="33">
        <v>0</v>
      </c>
    </row>
    <row r="38" spans="5:15" x14ac:dyDescent="0.25">
      <c r="E38" s="29" t="s">
        <v>52</v>
      </c>
      <c r="F38" s="30"/>
      <c r="G38" s="24">
        <v>4</v>
      </c>
      <c r="H38" s="20">
        <v>1</v>
      </c>
      <c r="I38" s="5">
        <v>0</v>
      </c>
      <c r="J38" s="5">
        <v>1</v>
      </c>
      <c r="K38" s="5">
        <v>1</v>
      </c>
      <c r="L38" s="5">
        <v>1</v>
      </c>
      <c r="M38" s="5">
        <v>0</v>
      </c>
      <c r="N38" s="5">
        <v>1</v>
      </c>
      <c r="O38" s="33">
        <v>3</v>
      </c>
    </row>
    <row r="39" spans="5:15" x14ac:dyDescent="0.25">
      <c r="E39" s="29" t="s">
        <v>53</v>
      </c>
      <c r="F39" s="30"/>
      <c r="G39" s="24">
        <v>14</v>
      </c>
      <c r="H39" s="20">
        <v>5</v>
      </c>
      <c r="I39" s="5">
        <v>7</v>
      </c>
      <c r="J39" s="5">
        <v>1</v>
      </c>
      <c r="K39" s="5">
        <v>1</v>
      </c>
      <c r="L39" s="5">
        <v>0</v>
      </c>
      <c r="M39" s="5">
        <v>0</v>
      </c>
      <c r="N39" s="5">
        <v>12</v>
      </c>
      <c r="O39" s="33">
        <v>2</v>
      </c>
    </row>
    <row r="40" spans="5:15" x14ac:dyDescent="0.25">
      <c r="E40" s="29" t="s">
        <v>54</v>
      </c>
      <c r="F40" s="30"/>
      <c r="G40" s="24">
        <v>7</v>
      </c>
      <c r="H40" s="20">
        <v>1</v>
      </c>
      <c r="I40" s="5">
        <v>0</v>
      </c>
      <c r="J40" s="5">
        <v>4</v>
      </c>
      <c r="K40" s="5">
        <v>2</v>
      </c>
      <c r="L40" s="5">
        <v>0</v>
      </c>
      <c r="M40" s="5">
        <v>0</v>
      </c>
      <c r="N40" s="5">
        <v>1</v>
      </c>
      <c r="O40" s="33">
        <v>6</v>
      </c>
    </row>
    <row r="41" spans="5:15" x14ac:dyDescent="0.25">
      <c r="E41" s="29" t="s">
        <v>55</v>
      </c>
      <c r="F41" s="30"/>
      <c r="G41" s="24">
        <v>1</v>
      </c>
      <c r="H41" s="20">
        <v>0</v>
      </c>
      <c r="I41" s="5">
        <v>0</v>
      </c>
      <c r="J41" s="5">
        <v>1</v>
      </c>
      <c r="K41" s="5">
        <v>0</v>
      </c>
      <c r="L41" s="5">
        <v>0</v>
      </c>
      <c r="M41" s="5">
        <v>0</v>
      </c>
      <c r="N41" s="5">
        <v>0</v>
      </c>
      <c r="O41" s="33">
        <v>1</v>
      </c>
    </row>
    <row r="42" spans="5:15" x14ac:dyDescent="0.25">
      <c r="E42" s="29" t="s">
        <v>56</v>
      </c>
      <c r="F42" s="30"/>
      <c r="G42" s="24">
        <v>8</v>
      </c>
      <c r="H42" s="20">
        <v>0</v>
      </c>
      <c r="I42" s="5">
        <v>0</v>
      </c>
      <c r="J42" s="5">
        <v>4</v>
      </c>
      <c r="K42" s="5">
        <v>4</v>
      </c>
      <c r="L42" s="5">
        <v>0</v>
      </c>
      <c r="M42" s="5">
        <v>0</v>
      </c>
      <c r="N42" s="5">
        <v>0</v>
      </c>
      <c r="O42" s="33">
        <v>8</v>
      </c>
    </row>
    <row r="43" spans="5:15" x14ac:dyDescent="0.25">
      <c r="E43" s="29" t="s">
        <v>57</v>
      </c>
      <c r="F43" s="30"/>
      <c r="G43" s="24">
        <v>52</v>
      </c>
      <c r="H43" s="20">
        <v>2</v>
      </c>
      <c r="I43" s="5">
        <v>10</v>
      </c>
      <c r="J43" s="5">
        <v>28</v>
      </c>
      <c r="K43" s="5">
        <v>9</v>
      </c>
      <c r="L43" s="5">
        <v>3</v>
      </c>
      <c r="M43" s="5">
        <v>0</v>
      </c>
      <c r="N43" s="5">
        <v>12</v>
      </c>
      <c r="O43" s="33">
        <v>40</v>
      </c>
    </row>
    <row r="44" spans="5:15" x14ac:dyDescent="0.25">
      <c r="E44" s="29" t="s">
        <v>58</v>
      </c>
      <c r="F44" s="30"/>
      <c r="G44" s="24">
        <v>203</v>
      </c>
      <c r="H44" s="20">
        <v>3</v>
      </c>
      <c r="I44" s="5">
        <v>8</v>
      </c>
      <c r="J44" s="5">
        <v>82</v>
      </c>
      <c r="K44" s="5">
        <v>77</v>
      </c>
      <c r="L44" s="5">
        <v>33</v>
      </c>
      <c r="M44" s="5">
        <v>0</v>
      </c>
      <c r="N44" s="5">
        <v>11</v>
      </c>
      <c r="O44" s="33">
        <v>192</v>
      </c>
    </row>
    <row r="45" spans="5:15" x14ac:dyDescent="0.25">
      <c r="E45" s="29" t="s">
        <v>59</v>
      </c>
      <c r="F45" s="30"/>
      <c r="G45" s="24">
        <v>217</v>
      </c>
      <c r="H45" s="20">
        <v>37</v>
      </c>
      <c r="I45" s="5">
        <v>129</v>
      </c>
      <c r="J45" s="5">
        <v>42</v>
      </c>
      <c r="K45" s="5">
        <v>7</v>
      </c>
      <c r="L45" s="5">
        <v>1</v>
      </c>
      <c r="M45" s="5">
        <v>1</v>
      </c>
      <c r="N45" s="5">
        <v>166</v>
      </c>
      <c r="O45" s="33">
        <v>50</v>
      </c>
    </row>
    <row r="46" spans="5:15" x14ac:dyDescent="0.25">
      <c r="E46" s="29" t="s">
        <v>60</v>
      </c>
      <c r="F46" s="30"/>
      <c r="G46" s="24">
        <v>219</v>
      </c>
      <c r="H46" s="20">
        <v>5</v>
      </c>
      <c r="I46" s="5">
        <v>30</v>
      </c>
      <c r="J46" s="5">
        <v>99</v>
      </c>
      <c r="K46" s="5">
        <v>64</v>
      </c>
      <c r="L46" s="5">
        <v>21</v>
      </c>
      <c r="M46" s="5">
        <v>0</v>
      </c>
      <c r="N46" s="5">
        <v>35</v>
      </c>
      <c r="O46" s="33">
        <v>184</v>
      </c>
    </row>
    <row r="47" spans="5:15" x14ac:dyDescent="0.25">
      <c r="E47" s="29" t="s">
        <v>61</v>
      </c>
      <c r="F47" s="30"/>
      <c r="G47" s="24">
        <v>60</v>
      </c>
      <c r="H47" s="20">
        <v>1</v>
      </c>
      <c r="I47" s="5">
        <v>6</v>
      </c>
      <c r="J47" s="5">
        <v>33</v>
      </c>
      <c r="K47" s="5">
        <v>11</v>
      </c>
      <c r="L47" s="5">
        <v>9</v>
      </c>
      <c r="M47" s="5">
        <v>0</v>
      </c>
      <c r="N47" s="5">
        <v>7</v>
      </c>
      <c r="O47" s="33">
        <v>53</v>
      </c>
    </row>
    <row r="48" spans="5:15" x14ac:dyDescent="0.25">
      <c r="E48" s="29" t="s">
        <v>62</v>
      </c>
      <c r="F48" s="30"/>
      <c r="G48" s="24">
        <v>19</v>
      </c>
      <c r="H48" s="20">
        <v>3</v>
      </c>
      <c r="I48" s="5">
        <v>8</v>
      </c>
      <c r="J48" s="5">
        <v>6</v>
      </c>
      <c r="K48" s="5">
        <v>2</v>
      </c>
      <c r="L48" s="5">
        <v>0</v>
      </c>
      <c r="M48" s="5">
        <v>0</v>
      </c>
      <c r="N48" s="5">
        <v>11</v>
      </c>
      <c r="O48" s="33">
        <v>8</v>
      </c>
    </row>
    <row r="49" spans="5:15" x14ac:dyDescent="0.25">
      <c r="E49" s="29" t="s">
        <v>63</v>
      </c>
      <c r="F49" s="30"/>
      <c r="G49" s="24">
        <v>86</v>
      </c>
      <c r="H49" s="20">
        <v>9</v>
      </c>
      <c r="I49" s="5">
        <v>30</v>
      </c>
      <c r="J49" s="5">
        <v>37</v>
      </c>
      <c r="K49" s="5">
        <v>7</v>
      </c>
      <c r="L49" s="5">
        <v>3</v>
      </c>
      <c r="M49" s="5">
        <v>0</v>
      </c>
      <c r="N49" s="5">
        <v>39</v>
      </c>
      <c r="O49" s="33">
        <v>47</v>
      </c>
    </row>
    <row r="50" spans="5:15" x14ac:dyDescent="0.25">
      <c r="E50" s="29" t="s">
        <v>64</v>
      </c>
      <c r="F50" s="30"/>
      <c r="G50" s="24">
        <v>15</v>
      </c>
      <c r="H50" s="20">
        <v>1</v>
      </c>
      <c r="I50" s="5">
        <v>5</v>
      </c>
      <c r="J50" s="5">
        <v>5</v>
      </c>
      <c r="K50" s="5">
        <v>3</v>
      </c>
      <c r="L50" s="5">
        <v>1</v>
      </c>
      <c r="M50" s="5">
        <v>0</v>
      </c>
      <c r="N50" s="5">
        <v>6</v>
      </c>
      <c r="O50" s="33">
        <v>9</v>
      </c>
    </row>
    <row r="51" spans="5:15" x14ac:dyDescent="0.25">
      <c r="E51" s="29" t="s">
        <v>65</v>
      </c>
      <c r="F51" s="30"/>
      <c r="G51" s="24">
        <v>19</v>
      </c>
      <c r="H51" s="20">
        <v>0</v>
      </c>
      <c r="I51" s="5">
        <v>8</v>
      </c>
      <c r="J51" s="5">
        <v>10</v>
      </c>
      <c r="K51" s="5">
        <v>0</v>
      </c>
      <c r="L51" s="5">
        <v>1</v>
      </c>
      <c r="M51" s="5">
        <v>0</v>
      </c>
      <c r="N51" s="5">
        <v>8</v>
      </c>
      <c r="O51" s="33">
        <v>11</v>
      </c>
    </row>
    <row r="52" spans="5:15" x14ac:dyDescent="0.25">
      <c r="E52" s="29" t="s">
        <v>66</v>
      </c>
      <c r="F52" s="30"/>
      <c r="G52" s="24">
        <v>18</v>
      </c>
      <c r="H52" s="20">
        <v>1</v>
      </c>
      <c r="I52" s="5">
        <v>1</v>
      </c>
      <c r="J52" s="5">
        <v>8</v>
      </c>
      <c r="K52" s="5">
        <v>4</v>
      </c>
      <c r="L52" s="5">
        <v>4</v>
      </c>
      <c r="M52" s="5">
        <v>0</v>
      </c>
      <c r="N52" s="5">
        <v>2</v>
      </c>
      <c r="O52" s="33">
        <v>16</v>
      </c>
    </row>
    <row r="53" spans="5:15" x14ac:dyDescent="0.25">
      <c r="E53" s="29" t="s">
        <v>67</v>
      </c>
      <c r="F53" s="30"/>
      <c r="G53" s="24">
        <v>15</v>
      </c>
      <c r="H53" s="20">
        <v>0</v>
      </c>
      <c r="I53" s="5">
        <v>0</v>
      </c>
      <c r="J53" s="5">
        <v>3</v>
      </c>
      <c r="K53" s="5">
        <v>7</v>
      </c>
      <c r="L53" s="5">
        <v>5</v>
      </c>
      <c r="M53" s="5">
        <v>0</v>
      </c>
      <c r="N53" s="5">
        <v>0</v>
      </c>
      <c r="O53" s="33">
        <v>15</v>
      </c>
    </row>
    <row r="54" spans="5:15" x14ac:dyDescent="0.25">
      <c r="E54" s="29" t="s">
        <v>68</v>
      </c>
      <c r="F54" s="30"/>
      <c r="G54" s="24">
        <v>0</v>
      </c>
      <c r="H54" s="20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33">
        <v>0</v>
      </c>
    </row>
    <row r="55" spans="5:15" x14ac:dyDescent="0.25">
      <c r="E55" s="29" t="s">
        <v>69</v>
      </c>
      <c r="F55" s="30"/>
      <c r="G55" s="24">
        <v>25</v>
      </c>
      <c r="H55" s="20">
        <v>7</v>
      </c>
      <c r="I55" s="5">
        <v>13</v>
      </c>
      <c r="J55" s="5">
        <v>4</v>
      </c>
      <c r="K55" s="5">
        <v>1</v>
      </c>
      <c r="L55" s="5">
        <v>0</v>
      </c>
      <c r="M55" s="5">
        <v>0</v>
      </c>
      <c r="N55" s="5">
        <v>20</v>
      </c>
      <c r="O55" s="33">
        <v>5</v>
      </c>
    </row>
    <row r="56" spans="5:15" x14ac:dyDescent="0.25">
      <c r="E56" s="29" t="s">
        <v>70</v>
      </c>
      <c r="F56" s="30"/>
      <c r="G56" s="24">
        <v>2</v>
      </c>
      <c r="H56" s="20">
        <v>0</v>
      </c>
      <c r="I56" s="5">
        <v>0</v>
      </c>
      <c r="J56" s="5">
        <v>1</v>
      </c>
      <c r="K56" s="5">
        <v>0</v>
      </c>
      <c r="L56" s="5">
        <v>1</v>
      </c>
      <c r="M56" s="5">
        <v>0</v>
      </c>
      <c r="N56" s="5">
        <v>0</v>
      </c>
      <c r="O56" s="33">
        <v>2</v>
      </c>
    </row>
    <row r="57" spans="5:15" x14ac:dyDescent="0.25">
      <c r="E57" s="29" t="s">
        <v>71</v>
      </c>
      <c r="F57" s="30"/>
      <c r="G57" s="24">
        <v>5</v>
      </c>
      <c r="H57" s="20">
        <v>0</v>
      </c>
      <c r="I57" s="5">
        <v>0</v>
      </c>
      <c r="J57" s="5">
        <v>4</v>
      </c>
      <c r="K57" s="5">
        <v>1</v>
      </c>
      <c r="L57" s="5">
        <v>0</v>
      </c>
      <c r="M57" s="5">
        <v>0</v>
      </c>
      <c r="N57" s="5">
        <v>0</v>
      </c>
      <c r="O57" s="33">
        <v>5</v>
      </c>
    </row>
    <row r="58" spans="5:15" x14ac:dyDescent="0.25">
      <c r="E58" s="29" t="s">
        <v>72</v>
      </c>
      <c r="F58" s="30"/>
      <c r="G58" s="24">
        <v>7</v>
      </c>
      <c r="H58" s="20">
        <v>1</v>
      </c>
      <c r="I58" s="5">
        <v>4</v>
      </c>
      <c r="J58" s="5">
        <v>0</v>
      </c>
      <c r="K58" s="5">
        <v>2</v>
      </c>
      <c r="L58" s="5">
        <v>0</v>
      </c>
      <c r="M58" s="5">
        <v>0</v>
      </c>
      <c r="N58" s="5">
        <v>5</v>
      </c>
      <c r="O58" s="33">
        <v>2</v>
      </c>
    </row>
    <row r="59" spans="5:15" x14ac:dyDescent="0.25">
      <c r="E59" s="29" t="s">
        <v>73</v>
      </c>
      <c r="F59" s="30"/>
      <c r="G59" s="24">
        <v>6</v>
      </c>
      <c r="H59" s="20">
        <v>1</v>
      </c>
      <c r="I59" s="5">
        <v>1</v>
      </c>
      <c r="J59" s="5">
        <v>3</v>
      </c>
      <c r="K59" s="5">
        <v>1</v>
      </c>
      <c r="L59" s="5">
        <v>0</v>
      </c>
      <c r="M59" s="5">
        <v>0</v>
      </c>
      <c r="N59" s="5">
        <v>2</v>
      </c>
      <c r="O59" s="33">
        <v>4</v>
      </c>
    </row>
    <row r="60" spans="5:15" x14ac:dyDescent="0.25">
      <c r="E60" s="29" t="s">
        <v>74</v>
      </c>
      <c r="F60" s="30"/>
      <c r="G60" s="24">
        <v>2</v>
      </c>
      <c r="H60" s="20">
        <v>1</v>
      </c>
      <c r="I60" s="5">
        <v>0</v>
      </c>
      <c r="J60" s="5">
        <v>0</v>
      </c>
      <c r="K60" s="5">
        <v>1</v>
      </c>
      <c r="L60" s="5">
        <v>0</v>
      </c>
      <c r="M60" s="5">
        <v>0</v>
      </c>
      <c r="N60" s="5">
        <v>1</v>
      </c>
      <c r="O60" s="33">
        <v>1</v>
      </c>
    </row>
    <row r="61" spans="5:15" x14ac:dyDescent="0.25">
      <c r="E61" s="29" t="s">
        <v>75</v>
      </c>
      <c r="F61" s="30"/>
      <c r="G61" s="24">
        <v>1</v>
      </c>
      <c r="H61" s="20">
        <v>0</v>
      </c>
      <c r="I61" s="5">
        <v>1</v>
      </c>
      <c r="J61" s="5">
        <v>0</v>
      </c>
      <c r="K61" s="5">
        <v>0</v>
      </c>
      <c r="L61" s="5">
        <v>0</v>
      </c>
      <c r="M61" s="5">
        <v>0</v>
      </c>
      <c r="N61" s="5">
        <v>1</v>
      </c>
      <c r="O61" s="33">
        <v>0</v>
      </c>
    </row>
    <row r="62" spans="5:15" x14ac:dyDescent="0.25">
      <c r="E62" s="29" t="s">
        <v>76</v>
      </c>
      <c r="F62" s="30"/>
      <c r="G62" s="24">
        <v>38</v>
      </c>
      <c r="H62" s="20">
        <v>16</v>
      </c>
      <c r="I62" s="5">
        <v>15</v>
      </c>
      <c r="J62" s="5">
        <v>6</v>
      </c>
      <c r="K62" s="5">
        <v>1</v>
      </c>
      <c r="L62" s="5">
        <v>0</v>
      </c>
      <c r="M62" s="5">
        <v>0</v>
      </c>
      <c r="N62" s="5">
        <v>31</v>
      </c>
      <c r="O62" s="33">
        <v>7</v>
      </c>
    </row>
    <row r="63" spans="5:15" x14ac:dyDescent="0.25">
      <c r="E63" s="29" t="s">
        <v>77</v>
      </c>
      <c r="F63" s="30"/>
      <c r="G63" s="24">
        <v>48</v>
      </c>
      <c r="H63" s="20">
        <v>19</v>
      </c>
      <c r="I63" s="5">
        <v>22</v>
      </c>
      <c r="J63" s="5">
        <v>6</v>
      </c>
      <c r="K63" s="5">
        <v>1</v>
      </c>
      <c r="L63" s="5">
        <v>0</v>
      </c>
      <c r="M63" s="5">
        <v>0</v>
      </c>
      <c r="N63" s="5">
        <v>41</v>
      </c>
      <c r="O63" s="33">
        <v>7</v>
      </c>
    </row>
    <row r="64" spans="5:15" x14ac:dyDescent="0.25">
      <c r="E64" s="29" t="s">
        <v>78</v>
      </c>
      <c r="F64" s="30"/>
      <c r="G64" s="24">
        <v>15</v>
      </c>
      <c r="H64" s="20">
        <v>1</v>
      </c>
      <c r="I64" s="5">
        <v>2</v>
      </c>
      <c r="J64" s="5">
        <v>6</v>
      </c>
      <c r="K64" s="5">
        <v>4</v>
      </c>
      <c r="L64" s="5">
        <v>2</v>
      </c>
      <c r="M64" s="5">
        <v>0</v>
      </c>
      <c r="N64" s="5">
        <v>3</v>
      </c>
      <c r="O64" s="33">
        <v>12</v>
      </c>
    </row>
    <row r="65" spans="5:15" x14ac:dyDescent="0.25">
      <c r="E65" s="29" t="s">
        <v>79</v>
      </c>
      <c r="F65" s="30"/>
      <c r="G65" s="24">
        <v>20</v>
      </c>
      <c r="H65" s="20">
        <v>0</v>
      </c>
      <c r="I65" s="5">
        <v>4</v>
      </c>
      <c r="J65" s="5">
        <v>7</v>
      </c>
      <c r="K65" s="5">
        <v>6</v>
      </c>
      <c r="L65" s="5">
        <v>3</v>
      </c>
      <c r="M65" s="5">
        <v>0</v>
      </c>
      <c r="N65" s="5">
        <v>4</v>
      </c>
      <c r="O65" s="33">
        <v>16</v>
      </c>
    </row>
    <row r="66" spans="5:15" x14ac:dyDescent="0.25">
      <c r="E66" s="29" t="s">
        <v>80</v>
      </c>
      <c r="F66" s="30"/>
      <c r="G66" s="24">
        <v>0</v>
      </c>
      <c r="H66" s="20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33">
        <v>0</v>
      </c>
    </row>
    <row r="67" spans="5:15" x14ac:dyDescent="0.25">
      <c r="E67" s="29" t="s">
        <v>81</v>
      </c>
      <c r="F67" s="30"/>
      <c r="G67" s="24">
        <v>0</v>
      </c>
      <c r="H67" s="20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33">
        <v>0</v>
      </c>
    </row>
    <row r="68" spans="5:15" x14ac:dyDescent="0.25">
      <c r="E68" s="29" t="s">
        <v>82</v>
      </c>
      <c r="F68" s="30"/>
      <c r="G68" s="24">
        <v>39</v>
      </c>
      <c r="H68" s="20">
        <v>5</v>
      </c>
      <c r="I68" s="5">
        <v>9</v>
      </c>
      <c r="J68" s="5">
        <v>15</v>
      </c>
      <c r="K68" s="5">
        <v>8</v>
      </c>
      <c r="L68" s="5">
        <v>2</v>
      </c>
      <c r="M68" s="5">
        <v>0</v>
      </c>
      <c r="N68" s="5">
        <v>14</v>
      </c>
      <c r="O68" s="33">
        <v>25</v>
      </c>
    </row>
    <row r="69" spans="5:15" x14ac:dyDescent="0.25">
      <c r="E69" s="29" t="s">
        <v>83</v>
      </c>
      <c r="F69" s="30"/>
      <c r="G69" s="24">
        <v>71</v>
      </c>
      <c r="H69" s="20">
        <v>3</v>
      </c>
      <c r="I69" s="5">
        <v>24</v>
      </c>
      <c r="J69" s="5">
        <v>33</v>
      </c>
      <c r="K69" s="5">
        <v>6</v>
      </c>
      <c r="L69" s="5">
        <v>5</v>
      </c>
      <c r="M69" s="5">
        <v>0</v>
      </c>
      <c r="N69" s="5">
        <v>27</v>
      </c>
      <c r="O69" s="33">
        <v>44</v>
      </c>
    </row>
    <row r="70" spans="5:15" x14ac:dyDescent="0.25">
      <c r="E70" s="29" t="s">
        <v>84</v>
      </c>
      <c r="F70" s="30"/>
      <c r="G70" s="24">
        <v>6</v>
      </c>
      <c r="H70" s="20">
        <v>0</v>
      </c>
      <c r="I70" s="5">
        <v>4</v>
      </c>
      <c r="J70" s="5">
        <v>2</v>
      </c>
      <c r="K70" s="5">
        <v>0</v>
      </c>
      <c r="L70" s="5">
        <v>0</v>
      </c>
      <c r="M70" s="5">
        <v>0</v>
      </c>
      <c r="N70" s="5">
        <v>4</v>
      </c>
      <c r="O70" s="33">
        <v>2</v>
      </c>
    </row>
    <row r="71" spans="5:15" x14ac:dyDescent="0.25">
      <c r="E71" s="29" t="s">
        <v>85</v>
      </c>
      <c r="F71" s="30"/>
      <c r="G71" s="24">
        <v>1</v>
      </c>
      <c r="H71" s="20">
        <v>0</v>
      </c>
      <c r="I71" s="5">
        <v>0</v>
      </c>
      <c r="J71" s="5">
        <v>1</v>
      </c>
      <c r="K71" s="5">
        <v>0</v>
      </c>
      <c r="L71" s="5">
        <v>0</v>
      </c>
      <c r="M71" s="5">
        <v>0</v>
      </c>
      <c r="N71" s="5">
        <v>0</v>
      </c>
      <c r="O71" s="33">
        <v>1</v>
      </c>
    </row>
    <row r="72" spans="5:15" x14ac:dyDescent="0.25">
      <c r="E72" s="29" t="s">
        <v>86</v>
      </c>
      <c r="F72" s="30"/>
      <c r="G72" s="24">
        <v>4</v>
      </c>
      <c r="H72" s="20">
        <v>0</v>
      </c>
      <c r="I72" s="5">
        <v>4</v>
      </c>
      <c r="J72" s="5">
        <v>0</v>
      </c>
      <c r="K72" s="5">
        <v>0</v>
      </c>
      <c r="L72" s="5">
        <v>0</v>
      </c>
      <c r="M72" s="5">
        <v>0</v>
      </c>
      <c r="N72" s="5">
        <v>4</v>
      </c>
      <c r="O72" s="33">
        <v>0</v>
      </c>
    </row>
    <row r="73" spans="5:15" x14ac:dyDescent="0.25">
      <c r="E73" s="29" t="s">
        <v>87</v>
      </c>
      <c r="F73" s="30"/>
      <c r="G73" s="24">
        <v>3</v>
      </c>
      <c r="H73" s="20">
        <v>3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3</v>
      </c>
      <c r="O73" s="33">
        <v>0</v>
      </c>
    </row>
    <row r="74" spans="5:15" x14ac:dyDescent="0.25">
      <c r="E74" s="29" t="s">
        <v>88</v>
      </c>
      <c r="F74" s="30"/>
      <c r="G74" s="24">
        <v>5</v>
      </c>
      <c r="H74" s="20">
        <v>1</v>
      </c>
      <c r="I74" s="5">
        <v>1</v>
      </c>
      <c r="J74" s="5">
        <v>2</v>
      </c>
      <c r="K74" s="5">
        <v>1</v>
      </c>
      <c r="L74" s="5">
        <v>0</v>
      </c>
      <c r="M74" s="5">
        <v>0</v>
      </c>
      <c r="N74" s="5">
        <v>2</v>
      </c>
      <c r="O74" s="33">
        <v>3</v>
      </c>
    </row>
    <row r="75" spans="5:15" x14ac:dyDescent="0.25">
      <c r="E75" s="29" t="s">
        <v>89</v>
      </c>
      <c r="F75" s="30"/>
      <c r="G75" s="24">
        <v>22</v>
      </c>
      <c r="H75" s="20">
        <v>4</v>
      </c>
      <c r="I75" s="5">
        <v>13</v>
      </c>
      <c r="J75" s="5">
        <v>3</v>
      </c>
      <c r="K75" s="5">
        <v>0</v>
      </c>
      <c r="L75" s="5">
        <v>1</v>
      </c>
      <c r="M75" s="5">
        <v>1</v>
      </c>
      <c r="N75" s="5">
        <v>17</v>
      </c>
      <c r="O75" s="33">
        <v>4</v>
      </c>
    </row>
    <row r="76" spans="5:15" x14ac:dyDescent="0.25">
      <c r="E76" s="29" t="s">
        <v>90</v>
      </c>
      <c r="F76" s="30"/>
      <c r="G76" s="24">
        <v>8</v>
      </c>
      <c r="H76" s="20">
        <v>4</v>
      </c>
      <c r="I76" s="5">
        <v>4</v>
      </c>
      <c r="J76" s="5">
        <v>0</v>
      </c>
      <c r="K76" s="5">
        <v>0</v>
      </c>
      <c r="L76" s="5">
        <v>0</v>
      </c>
      <c r="M76" s="5">
        <v>0</v>
      </c>
      <c r="N76" s="5">
        <v>8</v>
      </c>
      <c r="O76" s="33">
        <v>0</v>
      </c>
    </row>
    <row r="77" spans="5:15" x14ac:dyDescent="0.25">
      <c r="E77" s="29" t="s">
        <v>91</v>
      </c>
      <c r="F77" s="30"/>
      <c r="G77" s="24">
        <v>68</v>
      </c>
      <c r="H77" s="20">
        <v>15</v>
      </c>
      <c r="I77" s="5">
        <v>25</v>
      </c>
      <c r="J77" s="5">
        <v>21</v>
      </c>
      <c r="K77" s="5">
        <v>3</v>
      </c>
      <c r="L77" s="5">
        <v>4</v>
      </c>
      <c r="M77" s="5">
        <v>0</v>
      </c>
      <c r="N77" s="5">
        <v>40</v>
      </c>
      <c r="O77" s="33">
        <v>28</v>
      </c>
    </row>
    <row r="78" spans="5:15" x14ac:dyDescent="0.25">
      <c r="E78" s="29" t="s">
        <v>92</v>
      </c>
      <c r="F78" s="30"/>
      <c r="G78" s="24">
        <v>123</v>
      </c>
      <c r="H78" s="20">
        <v>21</v>
      </c>
      <c r="I78" s="5">
        <v>45</v>
      </c>
      <c r="J78" s="5">
        <v>40</v>
      </c>
      <c r="K78" s="5">
        <v>13</v>
      </c>
      <c r="L78" s="5">
        <v>4</v>
      </c>
      <c r="M78" s="5">
        <v>0</v>
      </c>
      <c r="N78" s="5">
        <v>66</v>
      </c>
      <c r="O78" s="33">
        <v>57</v>
      </c>
    </row>
    <row r="79" spans="5:15" x14ac:dyDescent="0.25">
      <c r="E79" s="29" t="s">
        <v>93</v>
      </c>
      <c r="F79" s="30"/>
      <c r="G79" s="24">
        <v>26</v>
      </c>
      <c r="H79" s="20">
        <v>16</v>
      </c>
      <c r="I79" s="5">
        <v>8</v>
      </c>
      <c r="J79" s="5">
        <v>1</v>
      </c>
      <c r="K79" s="5">
        <v>1</v>
      </c>
      <c r="L79" s="5">
        <v>0</v>
      </c>
      <c r="M79" s="5">
        <v>0</v>
      </c>
      <c r="N79" s="5">
        <v>24</v>
      </c>
      <c r="O79" s="33">
        <v>2</v>
      </c>
    </row>
    <row r="80" spans="5:15" x14ac:dyDescent="0.25">
      <c r="E80" s="29" t="s">
        <v>94</v>
      </c>
      <c r="F80" s="30"/>
      <c r="G80" s="24">
        <v>5</v>
      </c>
      <c r="H80" s="20">
        <v>1</v>
      </c>
      <c r="I80" s="5">
        <v>3</v>
      </c>
      <c r="J80" s="5">
        <v>0</v>
      </c>
      <c r="K80" s="5">
        <v>1</v>
      </c>
      <c r="L80" s="5">
        <v>0</v>
      </c>
      <c r="M80" s="5">
        <v>0</v>
      </c>
      <c r="N80" s="5">
        <v>4</v>
      </c>
      <c r="O80" s="33">
        <v>1</v>
      </c>
    </row>
    <row r="81" spans="5:15" x14ac:dyDescent="0.25">
      <c r="E81" s="29" t="s">
        <v>95</v>
      </c>
      <c r="F81" s="30"/>
      <c r="G81" s="24">
        <v>1</v>
      </c>
      <c r="H81" s="20">
        <v>1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1</v>
      </c>
      <c r="O81" s="33">
        <v>0</v>
      </c>
    </row>
    <row r="82" spans="5:15" x14ac:dyDescent="0.25">
      <c r="E82" s="29" t="s">
        <v>96</v>
      </c>
      <c r="F82" s="30"/>
      <c r="G82" s="24">
        <v>1</v>
      </c>
      <c r="H82" s="20">
        <v>0</v>
      </c>
      <c r="I82" s="5">
        <v>0</v>
      </c>
      <c r="J82" s="5">
        <v>1</v>
      </c>
      <c r="K82" s="5">
        <v>0</v>
      </c>
      <c r="L82" s="5">
        <v>0</v>
      </c>
      <c r="M82" s="5">
        <v>0</v>
      </c>
      <c r="N82" s="5">
        <v>0</v>
      </c>
      <c r="O82" s="33">
        <v>1</v>
      </c>
    </row>
    <row r="83" spans="5:15" x14ac:dyDescent="0.25">
      <c r="E83" s="29" t="s">
        <v>97</v>
      </c>
      <c r="F83" s="30"/>
      <c r="G83" s="24">
        <v>43</v>
      </c>
      <c r="H83" s="20">
        <v>10</v>
      </c>
      <c r="I83" s="5">
        <v>26</v>
      </c>
      <c r="J83" s="5">
        <v>6</v>
      </c>
      <c r="K83" s="5">
        <v>1</v>
      </c>
      <c r="L83" s="5">
        <v>0</v>
      </c>
      <c r="M83" s="5">
        <v>0</v>
      </c>
      <c r="N83" s="5">
        <v>36</v>
      </c>
      <c r="O83" s="33">
        <v>7</v>
      </c>
    </row>
    <row r="84" spans="5:15" x14ac:dyDescent="0.25">
      <c r="E84" s="29" t="s">
        <v>98</v>
      </c>
      <c r="F84" s="30"/>
      <c r="G84" s="24">
        <v>1</v>
      </c>
      <c r="H84" s="20">
        <v>1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1</v>
      </c>
      <c r="O84" s="33">
        <v>0</v>
      </c>
    </row>
    <row r="85" spans="5:15" x14ac:dyDescent="0.25">
      <c r="E85" s="29" t="s">
        <v>99</v>
      </c>
      <c r="F85" s="30"/>
      <c r="G85" s="24">
        <v>17</v>
      </c>
      <c r="H85" s="20">
        <v>7</v>
      </c>
      <c r="I85" s="5">
        <v>4</v>
      </c>
      <c r="J85" s="5">
        <v>5</v>
      </c>
      <c r="K85" s="5">
        <v>0</v>
      </c>
      <c r="L85" s="5">
        <v>1</v>
      </c>
      <c r="M85" s="5">
        <v>0</v>
      </c>
      <c r="N85" s="5">
        <v>11</v>
      </c>
      <c r="O85" s="33">
        <v>6</v>
      </c>
    </row>
    <row r="86" spans="5:15" x14ac:dyDescent="0.25">
      <c r="E86" s="29" t="s">
        <v>100</v>
      </c>
      <c r="F86" s="30"/>
      <c r="G86" s="24">
        <v>5</v>
      </c>
      <c r="H86" s="20">
        <v>0</v>
      </c>
      <c r="I86" s="5">
        <v>0</v>
      </c>
      <c r="J86" s="5">
        <v>4</v>
      </c>
      <c r="K86" s="5">
        <v>1</v>
      </c>
      <c r="L86" s="5">
        <v>0</v>
      </c>
      <c r="M86" s="5">
        <v>0</v>
      </c>
      <c r="N86" s="5">
        <v>0</v>
      </c>
      <c r="O86" s="33">
        <v>5</v>
      </c>
    </row>
    <row r="87" spans="5:15" x14ac:dyDescent="0.25">
      <c r="E87" s="29" t="s">
        <v>101</v>
      </c>
      <c r="F87" s="30"/>
      <c r="G87" s="24">
        <v>57</v>
      </c>
      <c r="H87" s="20">
        <v>39</v>
      </c>
      <c r="I87" s="5">
        <v>14</v>
      </c>
      <c r="J87" s="5">
        <v>3</v>
      </c>
      <c r="K87" s="5">
        <v>0</v>
      </c>
      <c r="L87" s="5">
        <v>1</v>
      </c>
      <c r="M87" s="5">
        <v>0</v>
      </c>
      <c r="N87" s="5">
        <v>53</v>
      </c>
      <c r="O87" s="33">
        <v>4</v>
      </c>
    </row>
    <row r="88" spans="5:15" x14ac:dyDescent="0.25">
      <c r="E88" s="29" t="s">
        <v>102</v>
      </c>
      <c r="F88" s="30"/>
      <c r="G88" s="24">
        <v>1</v>
      </c>
      <c r="H88" s="20">
        <v>0</v>
      </c>
      <c r="I88" s="5">
        <v>0</v>
      </c>
      <c r="J88" s="5">
        <v>0</v>
      </c>
      <c r="K88" s="5">
        <v>1</v>
      </c>
      <c r="L88" s="5">
        <v>0</v>
      </c>
      <c r="M88" s="5">
        <v>0</v>
      </c>
      <c r="N88" s="5">
        <v>0</v>
      </c>
      <c r="O88" s="33">
        <v>1</v>
      </c>
    </row>
    <row r="89" spans="5:15" x14ac:dyDescent="0.25">
      <c r="E89" s="29" t="s">
        <v>103</v>
      </c>
      <c r="F89" s="30"/>
      <c r="G89" s="24">
        <v>1</v>
      </c>
      <c r="H89" s="20">
        <v>0</v>
      </c>
      <c r="I89" s="5">
        <v>0</v>
      </c>
      <c r="J89" s="5">
        <v>0</v>
      </c>
      <c r="K89" s="5">
        <v>1</v>
      </c>
      <c r="L89" s="5">
        <v>0</v>
      </c>
      <c r="M89" s="5">
        <v>0</v>
      </c>
      <c r="N89" s="5">
        <v>0</v>
      </c>
      <c r="O89" s="33">
        <v>1</v>
      </c>
    </row>
    <row r="90" spans="5:15" x14ac:dyDescent="0.25">
      <c r="E90" s="29" t="s">
        <v>104</v>
      </c>
      <c r="F90" s="30"/>
      <c r="G90" s="24">
        <v>1</v>
      </c>
      <c r="H90" s="20">
        <v>0</v>
      </c>
      <c r="I90" s="5">
        <v>0</v>
      </c>
      <c r="J90" s="5">
        <v>0</v>
      </c>
      <c r="K90" s="5">
        <v>0</v>
      </c>
      <c r="L90" s="5">
        <v>1</v>
      </c>
      <c r="M90" s="5">
        <v>0</v>
      </c>
      <c r="N90" s="5">
        <v>0</v>
      </c>
      <c r="O90" s="33">
        <v>1</v>
      </c>
    </row>
    <row r="91" spans="5:15" x14ac:dyDescent="0.25">
      <c r="E91" s="29" t="s">
        <v>105</v>
      </c>
      <c r="F91" s="30"/>
      <c r="G91" s="24">
        <v>2</v>
      </c>
      <c r="H91" s="20">
        <v>1</v>
      </c>
      <c r="I91" s="5">
        <v>0</v>
      </c>
      <c r="J91" s="5">
        <v>1</v>
      </c>
      <c r="K91" s="5">
        <v>0</v>
      </c>
      <c r="L91" s="5">
        <v>0</v>
      </c>
      <c r="M91" s="5">
        <v>0</v>
      </c>
      <c r="N91" s="5">
        <v>1</v>
      </c>
      <c r="O91" s="33">
        <v>1</v>
      </c>
    </row>
    <row r="92" spans="5:15" x14ac:dyDescent="0.25">
      <c r="E92" s="29" t="s">
        <v>106</v>
      </c>
      <c r="F92" s="30"/>
      <c r="G92" s="24">
        <v>2</v>
      </c>
      <c r="H92" s="20">
        <v>0</v>
      </c>
      <c r="I92" s="5">
        <v>0</v>
      </c>
      <c r="J92" s="5">
        <v>0</v>
      </c>
      <c r="K92" s="5">
        <v>1</v>
      </c>
      <c r="L92" s="5">
        <v>1</v>
      </c>
      <c r="M92" s="5">
        <v>0</v>
      </c>
      <c r="N92" s="5">
        <v>0</v>
      </c>
      <c r="O92" s="33">
        <v>2</v>
      </c>
    </row>
    <row r="93" spans="5:15" x14ac:dyDescent="0.25">
      <c r="E93" s="29" t="s">
        <v>107</v>
      </c>
      <c r="F93" s="30"/>
      <c r="G93" s="24">
        <v>1</v>
      </c>
      <c r="H93" s="20">
        <v>0</v>
      </c>
      <c r="I93" s="5">
        <v>0</v>
      </c>
      <c r="J93" s="5">
        <v>0</v>
      </c>
      <c r="K93" s="5">
        <v>1</v>
      </c>
      <c r="L93" s="5">
        <v>0</v>
      </c>
      <c r="M93" s="5">
        <v>0</v>
      </c>
      <c r="N93" s="5">
        <v>0</v>
      </c>
      <c r="O93" s="33">
        <v>1</v>
      </c>
    </row>
    <row r="94" spans="5:15" x14ac:dyDescent="0.25">
      <c r="E94" s="29" t="s">
        <v>108</v>
      </c>
      <c r="F94" s="30"/>
      <c r="G94" s="24">
        <v>0</v>
      </c>
      <c r="H94" s="20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33">
        <v>0</v>
      </c>
    </row>
    <row r="95" spans="5:15" x14ac:dyDescent="0.25">
      <c r="E95" s="29" t="s">
        <v>109</v>
      </c>
      <c r="F95" s="30"/>
      <c r="G95" s="24">
        <v>2</v>
      </c>
      <c r="H95" s="20">
        <v>0</v>
      </c>
      <c r="I95" s="5">
        <v>0</v>
      </c>
      <c r="J95" s="5">
        <v>1</v>
      </c>
      <c r="K95" s="5">
        <v>1</v>
      </c>
      <c r="L95" s="5">
        <v>0</v>
      </c>
      <c r="M95" s="5">
        <v>0</v>
      </c>
      <c r="N95" s="5">
        <v>0</v>
      </c>
      <c r="O95" s="33">
        <v>2</v>
      </c>
    </row>
    <row r="96" spans="5:15" x14ac:dyDescent="0.25">
      <c r="E96" s="29" t="s">
        <v>110</v>
      </c>
      <c r="F96" s="30"/>
      <c r="G96" s="24">
        <v>0</v>
      </c>
      <c r="H96" s="20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33">
        <v>0</v>
      </c>
    </row>
    <row r="97" spans="5:15" x14ac:dyDescent="0.25">
      <c r="E97" s="29" t="s">
        <v>111</v>
      </c>
      <c r="F97" s="30"/>
      <c r="G97" s="24">
        <v>2</v>
      </c>
      <c r="H97" s="20">
        <v>0</v>
      </c>
      <c r="I97" s="5">
        <v>0</v>
      </c>
      <c r="J97" s="5">
        <v>1</v>
      </c>
      <c r="K97" s="5">
        <v>1</v>
      </c>
      <c r="L97" s="5">
        <v>0</v>
      </c>
      <c r="M97" s="5">
        <v>0</v>
      </c>
      <c r="N97" s="5">
        <v>0</v>
      </c>
      <c r="O97" s="33">
        <v>2</v>
      </c>
    </row>
    <row r="98" spans="5:15" x14ac:dyDescent="0.25">
      <c r="E98" s="29" t="s">
        <v>112</v>
      </c>
      <c r="F98" s="30"/>
      <c r="G98" s="24">
        <v>2</v>
      </c>
      <c r="H98" s="20">
        <v>0</v>
      </c>
      <c r="I98" s="5">
        <v>2</v>
      </c>
      <c r="J98" s="5">
        <v>0</v>
      </c>
      <c r="K98" s="5">
        <v>0</v>
      </c>
      <c r="L98" s="5">
        <v>0</v>
      </c>
      <c r="M98" s="5">
        <v>0</v>
      </c>
      <c r="N98" s="5">
        <v>2</v>
      </c>
      <c r="O98" s="33">
        <v>0</v>
      </c>
    </row>
    <row r="99" spans="5:15" x14ac:dyDescent="0.25">
      <c r="E99" s="29" t="s">
        <v>113</v>
      </c>
      <c r="F99" s="30"/>
      <c r="G99" s="24">
        <v>1</v>
      </c>
      <c r="H99" s="20">
        <v>1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1</v>
      </c>
      <c r="O99" s="33">
        <v>0</v>
      </c>
    </row>
    <row r="100" spans="5:15" x14ac:dyDescent="0.25">
      <c r="E100" s="29" t="s">
        <v>114</v>
      </c>
      <c r="F100" s="30"/>
      <c r="G100" s="24">
        <v>1</v>
      </c>
      <c r="H100" s="20">
        <v>0</v>
      </c>
      <c r="I100" s="5">
        <v>1</v>
      </c>
      <c r="J100" s="5">
        <v>0</v>
      </c>
      <c r="K100" s="5">
        <v>0</v>
      </c>
      <c r="L100" s="5">
        <v>0</v>
      </c>
      <c r="M100" s="5">
        <v>0</v>
      </c>
      <c r="N100" s="5">
        <v>1</v>
      </c>
      <c r="O100" s="33">
        <v>0</v>
      </c>
    </row>
    <row r="101" spans="5:15" x14ac:dyDescent="0.25">
      <c r="E101" s="29" t="s">
        <v>115</v>
      </c>
      <c r="F101" s="30"/>
      <c r="G101" s="24">
        <v>1</v>
      </c>
      <c r="H101" s="20">
        <v>0</v>
      </c>
      <c r="I101" s="5">
        <v>1</v>
      </c>
      <c r="J101" s="5">
        <v>0</v>
      </c>
      <c r="K101" s="5">
        <v>0</v>
      </c>
      <c r="L101" s="5">
        <v>0</v>
      </c>
      <c r="M101" s="5">
        <v>0</v>
      </c>
      <c r="N101" s="5">
        <v>1</v>
      </c>
      <c r="O101" s="33">
        <v>0</v>
      </c>
    </row>
    <row r="102" spans="5:15" x14ac:dyDescent="0.25">
      <c r="E102" s="29" t="s">
        <v>116</v>
      </c>
      <c r="F102" s="30"/>
      <c r="G102" s="24">
        <v>1</v>
      </c>
      <c r="H102" s="20">
        <v>0</v>
      </c>
      <c r="I102" s="5">
        <v>0</v>
      </c>
      <c r="J102" s="5">
        <v>1</v>
      </c>
      <c r="K102" s="5">
        <v>0</v>
      </c>
      <c r="L102" s="5">
        <v>0</v>
      </c>
      <c r="M102" s="5">
        <v>0</v>
      </c>
      <c r="N102" s="5">
        <v>0</v>
      </c>
      <c r="O102" s="33">
        <v>1</v>
      </c>
    </row>
    <row r="103" spans="5:15" x14ac:dyDescent="0.25">
      <c r="E103" s="29" t="s">
        <v>117</v>
      </c>
      <c r="F103" s="30"/>
      <c r="G103" s="24">
        <v>1</v>
      </c>
      <c r="H103" s="20">
        <v>0</v>
      </c>
      <c r="I103" s="5">
        <v>1</v>
      </c>
      <c r="J103" s="5">
        <v>0</v>
      </c>
      <c r="K103" s="5">
        <v>0</v>
      </c>
      <c r="L103" s="5">
        <v>0</v>
      </c>
      <c r="M103" s="5">
        <v>0</v>
      </c>
      <c r="N103" s="5">
        <v>1</v>
      </c>
      <c r="O103" s="33">
        <v>0</v>
      </c>
    </row>
    <row r="104" spans="5:15" x14ac:dyDescent="0.25">
      <c r="E104" s="29" t="s">
        <v>118</v>
      </c>
      <c r="F104" s="30"/>
      <c r="G104" s="24">
        <v>2</v>
      </c>
      <c r="H104" s="20">
        <v>0</v>
      </c>
      <c r="I104" s="5">
        <v>0</v>
      </c>
      <c r="J104" s="5">
        <v>1</v>
      </c>
      <c r="K104" s="5">
        <v>1</v>
      </c>
      <c r="L104" s="5">
        <v>0</v>
      </c>
      <c r="M104" s="5">
        <v>0</v>
      </c>
      <c r="N104" s="5">
        <v>0</v>
      </c>
      <c r="O104" s="33">
        <v>2</v>
      </c>
    </row>
    <row r="105" spans="5:15" x14ac:dyDescent="0.25">
      <c r="E105" s="29" t="s">
        <v>119</v>
      </c>
      <c r="F105" s="30"/>
      <c r="G105" s="24">
        <v>2</v>
      </c>
      <c r="H105" s="20">
        <v>0</v>
      </c>
      <c r="I105" s="5">
        <v>0</v>
      </c>
      <c r="J105" s="5">
        <v>1</v>
      </c>
      <c r="K105" s="5">
        <v>1</v>
      </c>
      <c r="L105" s="5">
        <v>0</v>
      </c>
      <c r="M105" s="5">
        <v>0</v>
      </c>
      <c r="N105" s="5">
        <v>0</v>
      </c>
      <c r="O105" s="33">
        <v>2</v>
      </c>
    </row>
    <row r="106" spans="5:15" x14ac:dyDescent="0.25">
      <c r="E106" s="29" t="s">
        <v>120</v>
      </c>
      <c r="F106" s="30"/>
      <c r="G106" s="24">
        <v>1</v>
      </c>
      <c r="H106" s="20">
        <v>0</v>
      </c>
      <c r="I106" s="5">
        <v>0</v>
      </c>
      <c r="J106" s="5">
        <v>0</v>
      </c>
      <c r="K106" s="5">
        <v>0</v>
      </c>
      <c r="L106" s="5">
        <v>1</v>
      </c>
      <c r="M106" s="5">
        <v>0</v>
      </c>
      <c r="N106" s="5">
        <v>0</v>
      </c>
      <c r="O106" s="33">
        <v>1</v>
      </c>
    </row>
    <row r="107" spans="5:15" x14ac:dyDescent="0.25">
      <c r="E107" s="29" t="s">
        <v>121</v>
      </c>
      <c r="F107" s="30"/>
      <c r="G107" s="24">
        <v>4</v>
      </c>
      <c r="H107" s="20">
        <v>0</v>
      </c>
      <c r="I107" s="5">
        <v>1</v>
      </c>
      <c r="J107" s="5">
        <v>0</v>
      </c>
      <c r="K107" s="5">
        <v>1</v>
      </c>
      <c r="L107" s="5">
        <v>2</v>
      </c>
      <c r="M107" s="5">
        <v>0</v>
      </c>
      <c r="N107" s="5">
        <v>1</v>
      </c>
      <c r="O107" s="33">
        <v>3</v>
      </c>
    </row>
    <row r="108" spans="5:15" x14ac:dyDescent="0.25">
      <c r="E108" s="29" t="s">
        <v>122</v>
      </c>
      <c r="F108" s="30"/>
      <c r="G108" s="24">
        <v>1</v>
      </c>
      <c r="H108" s="20">
        <v>0</v>
      </c>
      <c r="I108" s="5">
        <v>0</v>
      </c>
      <c r="J108" s="5">
        <v>1</v>
      </c>
      <c r="K108" s="5">
        <v>0</v>
      </c>
      <c r="L108" s="5">
        <v>0</v>
      </c>
      <c r="M108" s="5">
        <v>0</v>
      </c>
      <c r="N108" s="5">
        <v>0</v>
      </c>
      <c r="O108" s="33">
        <v>1</v>
      </c>
    </row>
    <row r="109" spans="5:15" x14ac:dyDescent="0.25">
      <c r="E109" s="29" t="s">
        <v>123</v>
      </c>
      <c r="F109" s="30"/>
      <c r="G109" s="24">
        <v>1</v>
      </c>
      <c r="H109" s="20">
        <v>0</v>
      </c>
      <c r="I109" s="5">
        <v>0</v>
      </c>
      <c r="J109" s="5">
        <v>1</v>
      </c>
      <c r="K109" s="5">
        <v>0</v>
      </c>
      <c r="L109" s="5">
        <v>0</v>
      </c>
      <c r="M109" s="5">
        <v>0</v>
      </c>
      <c r="N109" s="5">
        <v>0</v>
      </c>
      <c r="O109" s="33">
        <v>1</v>
      </c>
    </row>
    <row r="110" spans="5:15" x14ac:dyDescent="0.25">
      <c r="E110" s="29" t="s">
        <v>124</v>
      </c>
      <c r="F110" s="30"/>
      <c r="G110" s="24">
        <v>1</v>
      </c>
      <c r="H110" s="20">
        <v>0</v>
      </c>
      <c r="I110" s="5">
        <v>0</v>
      </c>
      <c r="J110" s="5">
        <v>1</v>
      </c>
      <c r="K110" s="5">
        <v>0</v>
      </c>
      <c r="L110" s="5">
        <v>0</v>
      </c>
      <c r="M110" s="5">
        <v>0</v>
      </c>
      <c r="N110" s="5">
        <v>0</v>
      </c>
      <c r="O110" s="33">
        <v>1</v>
      </c>
    </row>
    <row r="111" spans="5:15" x14ac:dyDescent="0.25">
      <c r="E111" s="29" t="s">
        <v>125</v>
      </c>
      <c r="F111" s="30"/>
      <c r="G111" s="24">
        <v>0</v>
      </c>
      <c r="H111" s="20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33">
        <v>0</v>
      </c>
    </row>
    <row r="112" spans="5:15" x14ac:dyDescent="0.25">
      <c r="E112" s="29" t="s">
        <v>126</v>
      </c>
      <c r="F112" s="30"/>
      <c r="G112" s="24">
        <v>3</v>
      </c>
      <c r="H112" s="20">
        <v>0</v>
      </c>
      <c r="I112" s="5">
        <v>0</v>
      </c>
      <c r="J112" s="5">
        <v>3</v>
      </c>
      <c r="K112" s="5">
        <v>0</v>
      </c>
      <c r="L112" s="5">
        <v>0</v>
      </c>
      <c r="M112" s="5">
        <v>0</v>
      </c>
      <c r="N112" s="5">
        <v>0</v>
      </c>
      <c r="O112" s="33">
        <v>3</v>
      </c>
    </row>
    <row r="113" spans="5:15" x14ac:dyDescent="0.25">
      <c r="E113" s="29" t="s">
        <v>127</v>
      </c>
      <c r="F113" s="30"/>
      <c r="G113" s="24">
        <v>3</v>
      </c>
      <c r="H113" s="20">
        <v>0</v>
      </c>
      <c r="I113" s="5">
        <v>0</v>
      </c>
      <c r="J113" s="5">
        <v>3</v>
      </c>
      <c r="K113" s="5">
        <v>0</v>
      </c>
      <c r="L113" s="5">
        <v>0</v>
      </c>
      <c r="M113" s="5">
        <v>0</v>
      </c>
      <c r="N113" s="5">
        <v>0</v>
      </c>
      <c r="O113" s="33">
        <v>3</v>
      </c>
    </row>
    <row r="114" spans="5:15" x14ac:dyDescent="0.25">
      <c r="E114" s="29" t="s">
        <v>128</v>
      </c>
      <c r="F114" s="30"/>
      <c r="G114" s="24">
        <v>5</v>
      </c>
      <c r="H114" s="20">
        <v>0</v>
      </c>
      <c r="I114" s="5">
        <v>1</v>
      </c>
      <c r="J114" s="5">
        <v>3</v>
      </c>
      <c r="K114" s="5">
        <v>1</v>
      </c>
      <c r="L114" s="5">
        <v>0</v>
      </c>
      <c r="M114" s="5">
        <v>0</v>
      </c>
      <c r="N114" s="5">
        <v>1</v>
      </c>
      <c r="O114" s="33">
        <v>4</v>
      </c>
    </row>
    <row r="115" spans="5:15" x14ac:dyDescent="0.25">
      <c r="E115" s="29" t="s">
        <v>129</v>
      </c>
      <c r="F115" s="30"/>
      <c r="G115" s="24">
        <v>1</v>
      </c>
      <c r="H115" s="20">
        <v>0</v>
      </c>
      <c r="I115" s="5">
        <v>0</v>
      </c>
      <c r="J115" s="5">
        <v>1</v>
      </c>
      <c r="K115" s="5">
        <v>0</v>
      </c>
      <c r="L115" s="5">
        <v>0</v>
      </c>
      <c r="M115" s="5">
        <v>0</v>
      </c>
      <c r="N115" s="5">
        <v>0</v>
      </c>
      <c r="O115" s="33">
        <v>1</v>
      </c>
    </row>
    <row r="116" spans="5:15" x14ac:dyDescent="0.25">
      <c r="E116" s="29" t="s">
        <v>130</v>
      </c>
      <c r="F116" s="30"/>
      <c r="G116" s="24">
        <v>1</v>
      </c>
      <c r="H116" s="20">
        <v>0</v>
      </c>
      <c r="I116" s="5">
        <v>1</v>
      </c>
      <c r="J116" s="5">
        <v>0</v>
      </c>
      <c r="K116" s="5">
        <v>0</v>
      </c>
      <c r="L116" s="5">
        <v>0</v>
      </c>
      <c r="M116" s="5">
        <v>0</v>
      </c>
      <c r="N116" s="5">
        <v>1</v>
      </c>
      <c r="O116" s="33">
        <v>0</v>
      </c>
    </row>
    <row r="117" spans="5:15" x14ac:dyDescent="0.25">
      <c r="E117" s="29" t="s">
        <v>131</v>
      </c>
      <c r="F117" s="30"/>
      <c r="G117" s="24">
        <v>2</v>
      </c>
      <c r="H117" s="20">
        <v>0</v>
      </c>
      <c r="I117" s="5">
        <v>1</v>
      </c>
      <c r="J117" s="5">
        <v>1</v>
      </c>
      <c r="K117" s="5">
        <v>0</v>
      </c>
      <c r="L117" s="5">
        <v>0</v>
      </c>
      <c r="M117" s="5">
        <v>0</v>
      </c>
      <c r="N117" s="5">
        <v>1</v>
      </c>
      <c r="O117" s="33">
        <v>1</v>
      </c>
    </row>
    <row r="118" spans="5:15" x14ac:dyDescent="0.25">
      <c r="E118" s="29" t="s">
        <v>132</v>
      </c>
      <c r="F118" s="30"/>
      <c r="G118" s="24">
        <v>2</v>
      </c>
      <c r="H118" s="20">
        <v>0</v>
      </c>
      <c r="I118" s="5">
        <v>1</v>
      </c>
      <c r="J118" s="5">
        <v>1</v>
      </c>
      <c r="K118" s="5">
        <v>0</v>
      </c>
      <c r="L118" s="5">
        <v>0</v>
      </c>
      <c r="M118" s="5">
        <v>0</v>
      </c>
      <c r="N118" s="5">
        <v>1</v>
      </c>
      <c r="O118" s="33">
        <v>1</v>
      </c>
    </row>
    <row r="119" spans="5:15" x14ac:dyDescent="0.25">
      <c r="E119" s="29" t="s">
        <v>133</v>
      </c>
      <c r="F119" s="30"/>
      <c r="G119" s="24">
        <v>1</v>
      </c>
      <c r="H119" s="20">
        <v>0</v>
      </c>
      <c r="I119" s="5">
        <v>1</v>
      </c>
      <c r="J119" s="5">
        <v>0</v>
      </c>
      <c r="K119" s="5">
        <v>0</v>
      </c>
      <c r="L119" s="5">
        <v>0</v>
      </c>
      <c r="M119" s="5">
        <v>0</v>
      </c>
      <c r="N119" s="5">
        <v>1</v>
      </c>
      <c r="O119" s="33">
        <v>0</v>
      </c>
    </row>
    <row r="120" spans="5:15" x14ac:dyDescent="0.25">
      <c r="E120" s="29" t="s">
        <v>134</v>
      </c>
      <c r="F120" s="30"/>
      <c r="G120" s="24">
        <v>1</v>
      </c>
      <c r="H120" s="20">
        <v>0</v>
      </c>
      <c r="I120" s="5">
        <v>1</v>
      </c>
      <c r="J120" s="5">
        <v>0</v>
      </c>
      <c r="K120" s="5">
        <v>0</v>
      </c>
      <c r="L120" s="5">
        <v>0</v>
      </c>
      <c r="M120" s="5">
        <v>0</v>
      </c>
      <c r="N120" s="5">
        <v>1</v>
      </c>
      <c r="O120" s="33">
        <v>0</v>
      </c>
    </row>
    <row r="121" spans="5:15" x14ac:dyDescent="0.25">
      <c r="E121" s="29" t="s">
        <v>135</v>
      </c>
      <c r="F121" s="30"/>
      <c r="G121" s="24">
        <v>2</v>
      </c>
      <c r="H121" s="20">
        <v>0</v>
      </c>
      <c r="I121" s="5">
        <v>0</v>
      </c>
      <c r="J121" s="5">
        <v>0</v>
      </c>
      <c r="K121" s="5">
        <v>2</v>
      </c>
      <c r="L121" s="5">
        <v>0</v>
      </c>
      <c r="M121" s="5">
        <v>0</v>
      </c>
      <c r="N121" s="5">
        <v>0</v>
      </c>
      <c r="O121" s="33">
        <v>2</v>
      </c>
    </row>
    <row r="122" spans="5:15" x14ac:dyDescent="0.25">
      <c r="E122" s="29" t="s">
        <v>136</v>
      </c>
      <c r="F122" s="30"/>
      <c r="G122" s="24">
        <v>1</v>
      </c>
      <c r="H122" s="20">
        <v>0</v>
      </c>
      <c r="I122" s="5">
        <v>0</v>
      </c>
      <c r="J122" s="5">
        <v>1</v>
      </c>
      <c r="K122" s="5">
        <v>0</v>
      </c>
      <c r="L122" s="5">
        <v>0</v>
      </c>
      <c r="M122" s="5">
        <v>0</v>
      </c>
      <c r="N122" s="5">
        <v>0</v>
      </c>
      <c r="O122" s="33">
        <v>1</v>
      </c>
    </row>
    <row r="123" spans="5:15" x14ac:dyDescent="0.25">
      <c r="E123" s="29" t="s">
        <v>137</v>
      </c>
      <c r="F123" s="30"/>
      <c r="G123" s="24">
        <v>2</v>
      </c>
      <c r="H123" s="20">
        <v>0</v>
      </c>
      <c r="I123" s="5">
        <v>0</v>
      </c>
      <c r="J123" s="5">
        <v>0</v>
      </c>
      <c r="K123" s="5">
        <v>1</v>
      </c>
      <c r="L123" s="5">
        <v>1</v>
      </c>
      <c r="M123" s="5">
        <v>0</v>
      </c>
      <c r="N123" s="5">
        <v>0</v>
      </c>
      <c r="O123" s="33">
        <v>2</v>
      </c>
    </row>
    <row r="124" spans="5:15" x14ac:dyDescent="0.25">
      <c r="E124" s="29" t="s">
        <v>138</v>
      </c>
      <c r="F124" s="30"/>
      <c r="G124" s="24">
        <v>4</v>
      </c>
      <c r="H124" s="20">
        <v>2</v>
      </c>
      <c r="I124" s="5">
        <v>2</v>
      </c>
      <c r="J124" s="5">
        <v>0</v>
      </c>
      <c r="K124" s="5">
        <v>0</v>
      </c>
      <c r="L124" s="5">
        <v>0</v>
      </c>
      <c r="M124" s="5">
        <v>0</v>
      </c>
      <c r="N124" s="5">
        <v>4</v>
      </c>
      <c r="O124" s="33">
        <v>0</v>
      </c>
    </row>
    <row r="125" spans="5:15" x14ac:dyDescent="0.25">
      <c r="E125" s="29" t="s">
        <v>139</v>
      </c>
      <c r="F125" s="30"/>
      <c r="G125" s="24">
        <v>1</v>
      </c>
      <c r="H125" s="20">
        <v>0</v>
      </c>
      <c r="I125" s="5">
        <v>1</v>
      </c>
      <c r="J125" s="5">
        <v>0</v>
      </c>
      <c r="K125" s="5">
        <v>0</v>
      </c>
      <c r="L125" s="5">
        <v>0</v>
      </c>
      <c r="M125" s="5">
        <v>0</v>
      </c>
      <c r="N125" s="5">
        <v>1</v>
      </c>
      <c r="O125" s="33">
        <v>0</v>
      </c>
    </row>
    <row r="126" spans="5:15" x14ac:dyDescent="0.25">
      <c r="E126" s="29" t="s">
        <v>140</v>
      </c>
      <c r="F126" s="30"/>
      <c r="G126" s="24">
        <v>3</v>
      </c>
      <c r="H126" s="20">
        <v>0</v>
      </c>
      <c r="I126" s="5">
        <v>0</v>
      </c>
      <c r="J126" s="5">
        <v>0</v>
      </c>
      <c r="K126" s="5">
        <v>0</v>
      </c>
      <c r="L126" s="5">
        <v>3</v>
      </c>
      <c r="M126" s="5">
        <v>0</v>
      </c>
      <c r="N126" s="5">
        <v>0</v>
      </c>
      <c r="O126" s="33">
        <v>3</v>
      </c>
    </row>
    <row r="127" spans="5:15" x14ac:dyDescent="0.25">
      <c r="E127" s="29" t="s">
        <v>141</v>
      </c>
      <c r="F127" s="30"/>
      <c r="G127" s="24">
        <v>1</v>
      </c>
      <c r="H127" s="20">
        <v>0</v>
      </c>
      <c r="I127" s="5">
        <v>1</v>
      </c>
      <c r="J127" s="5">
        <v>0</v>
      </c>
      <c r="K127" s="5">
        <v>0</v>
      </c>
      <c r="L127" s="5">
        <v>0</v>
      </c>
      <c r="M127" s="5">
        <v>0</v>
      </c>
      <c r="N127" s="5">
        <v>1</v>
      </c>
      <c r="O127" s="33">
        <v>0</v>
      </c>
    </row>
    <row r="128" spans="5:15" x14ac:dyDescent="0.25">
      <c r="E128" s="29" t="s">
        <v>142</v>
      </c>
      <c r="F128" s="30"/>
      <c r="G128" s="24">
        <v>0</v>
      </c>
      <c r="H128" s="20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33">
        <v>0</v>
      </c>
    </row>
    <row r="129" spans="5:15" x14ac:dyDescent="0.25">
      <c r="E129" s="29" t="s">
        <v>143</v>
      </c>
      <c r="F129" s="30"/>
      <c r="G129" s="24">
        <v>1</v>
      </c>
      <c r="H129" s="20">
        <v>0</v>
      </c>
      <c r="I129" s="5">
        <v>0</v>
      </c>
      <c r="J129" s="5">
        <v>1</v>
      </c>
      <c r="K129" s="5">
        <v>0</v>
      </c>
      <c r="L129" s="5">
        <v>0</v>
      </c>
      <c r="M129" s="5">
        <v>0</v>
      </c>
      <c r="N129" s="5">
        <v>0</v>
      </c>
      <c r="O129" s="33">
        <v>1</v>
      </c>
    </row>
    <row r="130" spans="5:15" x14ac:dyDescent="0.25">
      <c r="E130" s="29" t="s">
        <v>144</v>
      </c>
      <c r="F130" s="30"/>
      <c r="G130" s="24">
        <v>0</v>
      </c>
      <c r="H130" s="20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33">
        <v>0</v>
      </c>
    </row>
    <row r="131" spans="5:15" x14ac:dyDescent="0.25">
      <c r="E131" s="29" t="s">
        <v>145</v>
      </c>
      <c r="F131" s="30"/>
      <c r="G131" s="24">
        <v>1</v>
      </c>
      <c r="H131" s="20">
        <v>0</v>
      </c>
      <c r="I131" s="5">
        <v>1</v>
      </c>
      <c r="J131" s="5">
        <v>0</v>
      </c>
      <c r="K131" s="5">
        <v>0</v>
      </c>
      <c r="L131" s="5">
        <v>0</v>
      </c>
      <c r="M131" s="5">
        <v>0</v>
      </c>
      <c r="N131" s="5">
        <v>1</v>
      </c>
      <c r="O131" s="33">
        <v>0</v>
      </c>
    </row>
    <row r="132" spans="5:15" x14ac:dyDescent="0.25">
      <c r="E132" s="29" t="s">
        <v>146</v>
      </c>
      <c r="F132" s="30"/>
      <c r="G132" s="24">
        <v>3</v>
      </c>
      <c r="H132" s="20">
        <v>0</v>
      </c>
      <c r="I132" s="5">
        <v>0</v>
      </c>
      <c r="J132" s="5">
        <v>2</v>
      </c>
      <c r="K132" s="5">
        <v>0</v>
      </c>
      <c r="L132" s="5">
        <v>1</v>
      </c>
      <c r="M132" s="5">
        <v>0</v>
      </c>
      <c r="N132" s="5">
        <v>0</v>
      </c>
      <c r="O132" s="33">
        <v>3</v>
      </c>
    </row>
    <row r="133" spans="5:15" x14ac:dyDescent="0.25">
      <c r="E133" s="29" t="s">
        <v>147</v>
      </c>
      <c r="F133" s="30"/>
      <c r="G133" s="24">
        <v>2</v>
      </c>
      <c r="H133" s="20">
        <v>0</v>
      </c>
      <c r="I133" s="5">
        <v>0</v>
      </c>
      <c r="J133" s="5">
        <v>0</v>
      </c>
      <c r="K133" s="5">
        <v>2</v>
      </c>
      <c r="L133" s="5">
        <v>0</v>
      </c>
      <c r="M133" s="5">
        <v>0</v>
      </c>
      <c r="N133" s="5">
        <v>0</v>
      </c>
      <c r="O133" s="33">
        <v>2</v>
      </c>
    </row>
    <row r="134" spans="5:15" x14ac:dyDescent="0.25">
      <c r="E134" s="29" t="s">
        <v>148</v>
      </c>
      <c r="F134" s="30"/>
      <c r="G134" s="24">
        <v>1</v>
      </c>
      <c r="H134" s="20">
        <v>0</v>
      </c>
      <c r="I134" s="5">
        <v>0</v>
      </c>
      <c r="J134" s="5">
        <v>0</v>
      </c>
      <c r="K134" s="5">
        <v>0</v>
      </c>
      <c r="L134" s="5">
        <v>1</v>
      </c>
      <c r="M134" s="5">
        <v>0</v>
      </c>
      <c r="N134" s="5">
        <v>0</v>
      </c>
      <c r="O134" s="33">
        <v>1</v>
      </c>
    </row>
    <row r="135" spans="5:15" x14ac:dyDescent="0.25">
      <c r="E135" s="29" t="s">
        <v>149</v>
      </c>
      <c r="F135" s="30"/>
      <c r="G135" s="24">
        <v>1</v>
      </c>
      <c r="H135" s="20">
        <v>0</v>
      </c>
      <c r="I135" s="5">
        <v>0</v>
      </c>
      <c r="J135" s="5">
        <v>1</v>
      </c>
      <c r="K135" s="5">
        <v>0</v>
      </c>
      <c r="L135" s="5">
        <v>0</v>
      </c>
      <c r="M135" s="5">
        <v>0</v>
      </c>
      <c r="N135" s="5">
        <v>0</v>
      </c>
      <c r="O135" s="33">
        <v>1</v>
      </c>
    </row>
    <row r="136" spans="5:15" x14ac:dyDescent="0.25">
      <c r="E136" s="29" t="s">
        <v>150</v>
      </c>
      <c r="F136" s="30"/>
      <c r="G136" s="24">
        <v>1</v>
      </c>
      <c r="H136" s="20">
        <v>0</v>
      </c>
      <c r="I136" s="5">
        <v>0</v>
      </c>
      <c r="J136" s="5">
        <v>1</v>
      </c>
      <c r="K136" s="5">
        <v>0</v>
      </c>
      <c r="L136" s="5">
        <v>0</v>
      </c>
      <c r="M136" s="5">
        <v>0</v>
      </c>
      <c r="N136" s="5">
        <v>0</v>
      </c>
      <c r="O136" s="33">
        <v>1</v>
      </c>
    </row>
    <row r="137" spans="5:15" x14ac:dyDescent="0.25">
      <c r="E137" s="29" t="s">
        <v>151</v>
      </c>
      <c r="F137" s="30"/>
      <c r="G137" s="24">
        <v>2</v>
      </c>
      <c r="H137" s="20">
        <v>1</v>
      </c>
      <c r="I137" s="5">
        <v>0</v>
      </c>
      <c r="J137" s="5">
        <v>0</v>
      </c>
      <c r="K137" s="5">
        <v>0</v>
      </c>
      <c r="L137" s="5">
        <v>1</v>
      </c>
      <c r="M137" s="5">
        <v>0</v>
      </c>
      <c r="N137" s="5">
        <v>1</v>
      </c>
      <c r="O137" s="33">
        <v>1</v>
      </c>
    </row>
    <row r="138" spans="5:15" ht="25.2" x14ac:dyDescent="0.25">
      <c r="E138" s="18" t="s">
        <v>152</v>
      </c>
      <c r="F138" s="14"/>
      <c r="G138" s="22">
        <v>16</v>
      </c>
      <c r="H138" s="26">
        <v>0</v>
      </c>
      <c r="I138" s="4">
        <v>0</v>
      </c>
      <c r="J138" s="4">
        <v>0</v>
      </c>
      <c r="K138" s="4">
        <v>0</v>
      </c>
      <c r="L138" s="4">
        <v>0</v>
      </c>
      <c r="M138" s="4">
        <v>16</v>
      </c>
      <c r="N138" s="4">
        <v>0</v>
      </c>
      <c r="O138" s="32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&amp;CN(3)</oddFooter>
  </headerFooter>
  <rowBreaks count="1" manualBreakCount="1">
    <brk id="13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A138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27" width="8.59765625" style="13" customWidth="1"/>
    <col min="28" max="16384" width="8.8984375" style="13"/>
  </cols>
  <sheetData>
    <row r="4" spans="2:27" x14ac:dyDescent="0.25">
      <c r="B4" s="21" t="str">
        <f xml:space="preserve"> HYPERLINK("#'目次'!B10", "[4]")</f>
        <v>[4]</v>
      </c>
      <c r="C4" s="10" t="s">
        <v>174</v>
      </c>
    </row>
    <row r="7" spans="2:27" x14ac:dyDescent="0.25">
      <c r="C7" s="10" t="s">
        <v>11</v>
      </c>
    </row>
    <row r="8" spans="2:27" ht="50.4" x14ac:dyDescent="0.25">
      <c r="E8" s="43"/>
      <c r="F8" s="44"/>
      <c r="G8" s="28" t="s">
        <v>12</v>
      </c>
      <c r="H8" s="25" t="s">
        <v>175</v>
      </c>
      <c r="I8" s="1" t="s">
        <v>176</v>
      </c>
      <c r="J8" s="1" t="s">
        <v>177</v>
      </c>
      <c r="K8" s="1" t="s">
        <v>178</v>
      </c>
      <c r="L8" s="1" t="s">
        <v>179</v>
      </c>
      <c r="M8" s="1" t="s">
        <v>180</v>
      </c>
      <c r="N8" s="1" t="s">
        <v>181</v>
      </c>
      <c r="O8" s="1" t="s">
        <v>182</v>
      </c>
      <c r="P8" s="1" t="s">
        <v>183</v>
      </c>
      <c r="Q8" s="1" t="s">
        <v>184</v>
      </c>
      <c r="R8" s="1" t="s">
        <v>185</v>
      </c>
      <c r="S8" s="1" t="s">
        <v>186</v>
      </c>
      <c r="T8" s="1" t="s">
        <v>187</v>
      </c>
      <c r="U8" s="1" t="s">
        <v>188</v>
      </c>
      <c r="V8" s="1" t="s">
        <v>189</v>
      </c>
      <c r="W8" s="1" t="s">
        <v>190</v>
      </c>
      <c r="X8" s="1" t="s">
        <v>191</v>
      </c>
      <c r="Y8" s="1" t="s">
        <v>192</v>
      </c>
      <c r="Z8" s="1" t="s">
        <v>151</v>
      </c>
      <c r="AA8" s="16" t="s">
        <v>21</v>
      </c>
    </row>
    <row r="9" spans="2:27" x14ac:dyDescent="0.25">
      <c r="E9" s="45"/>
      <c r="F9" s="46"/>
      <c r="G9" s="23"/>
      <c r="H9" s="2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17"/>
    </row>
    <row r="10" spans="2:27" x14ac:dyDescent="0.25">
      <c r="E10" s="29" t="s">
        <v>24</v>
      </c>
      <c r="F10" s="30"/>
      <c r="G10" s="15">
        <v>214</v>
      </c>
      <c r="H10" s="19">
        <v>6</v>
      </c>
      <c r="I10" s="3">
        <v>11</v>
      </c>
      <c r="J10" s="3">
        <v>122</v>
      </c>
      <c r="K10" s="3">
        <v>73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1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1">
        <v>1</v>
      </c>
    </row>
    <row r="11" spans="2:27" x14ac:dyDescent="0.25">
      <c r="E11" s="29" t="s">
        <v>25</v>
      </c>
      <c r="F11" s="30"/>
      <c r="G11" s="24">
        <v>41</v>
      </c>
      <c r="H11" s="20">
        <v>0</v>
      </c>
      <c r="I11" s="5">
        <v>2</v>
      </c>
      <c r="J11" s="5">
        <v>28</v>
      </c>
      <c r="K11" s="5">
        <v>10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1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33">
        <v>0</v>
      </c>
    </row>
    <row r="12" spans="2:27" x14ac:dyDescent="0.25">
      <c r="E12" s="29" t="s">
        <v>26</v>
      </c>
      <c r="F12" s="30"/>
      <c r="G12" s="24">
        <v>7</v>
      </c>
      <c r="H12" s="20">
        <v>0</v>
      </c>
      <c r="I12" s="5">
        <v>0</v>
      </c>
      <c r="J12" s="5">
        <v>6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1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33">
        <v>0</v>
      </c>
    </row>
    <row r="13" spans="2:27" x14ac:dyDescent="0.25">
      <c r="E13" s="29" t="s">
        <v>27</v>
      </c>
      <c r="F13" s="30"/>
      <c r="G13" s="24">
        <v>21</v>
      </c>
      <c r="H13" s="20">
        <v>1</v>
      </c>
      <c r="I13" s="5">
        <v>13</v>
      </c>
      <c r="J13" s="5">
        <v>5</v>
      </c>
      <c r="K13" s="5">
        <v>1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1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33">
        <v>0</v>
      </c>
    </row>
    <row r="14" spans="2:27" x14ac:dyDescent="0.25">
      <c r="E14" s="29" t="s">
        <v>28</v>
      </c>
      <c r="F14" s="30"/>
      <c r="G14" s="24">
        <v>130</v>
      </c>
      <c r="H14" s="20">
        <v>2</v>
      </c>
      <c r="I14" s="5">
        <v>13</v>
      </c>
      <c r="J14" s="5">
        <v>55</v>
      </c>
      <c r="K14" s="5">
        <v>56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1</v>
      </c>
      <c r="T14" s="5">
        <v>0</v>
      </c>
      <c r="U14" s="5">
        <v>2</v>
      </c>
      <c r="V14" s="5">
        <v>0</v>
      </c>
      <c r="W14" s="5">
        <v>0</v>
      </c>
      <c r="X14" s="5">
        <v>1</v>
      </c>
      <c r="Y14" s="5">
        <v>0</v>
      </c>
      <c r="Z14" s="5">
        <v>0</v>
      </c>
      <c r="AA14" s="33">
        <v>0</v>
      </c>
    </row>
    <row r="15" spans="2:27" x14ac:dyDescent="0.25">
      <c r="E15" s="29" t="s">
        <v>29</v>
      </c>
      <c r="F15" s="30"/>
      <c r="G15" s="24">
        <v>36</v>
      </c>
      <c r="H15" s="20">
        <v>0</v>
      </c>
      <c r="I15" s="5">
        <v>1</v>
      </c>
      <c r="J15" s="5">
        <v>20</v>
      </c>
      <c r="K15" s="5">
        <v>14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1</v>
      </c>
      <c r="AA15" s="33">
        <v>0</v>
      </c>
    </row>
    <row r="16" spans="2:27" x14ac:dyDescent="0.25">
      <c r="E16" s="29" t="s">
        <v>30</v>
      </c>
      <c r="F16" s="30"/>
      <c r="G16" s="24">
        <v>76</v>
      </c>
      <c r="H16" s="20">
        <v>0</v>
      </c>
      <c r="I16" s="5">
        <v>24</v>
      </c>
      <c r="J16" s="5">
        <v>50</v>
      </c>
      <c r="K16" s="5">
        <v>2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33">
        <v>0</v>
      </c>
    </row>
    <row r="17" spans="5:27" x14ac:dyDescent="0.25">
      <c r="E17" s="29" t="s">
        <v>31</v>
      </c>
      <c r="F17" s="30"/>
      <c r="G17" s="24">
        <v>239</v>
      </c>
      <c r="H17" s="20">
        <v>8</v>
      </c>
      <c r="I17" s="5">
        <v>6</v>
      </c>
      <c r="J17" s="5">
        <v>160</v>
      </c>
      <c r="K17" s="5">
        <v>65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33">
        <v>0</v>
      </c>
    </row>
    <row r="18" spans="5:27" ht="25.2" x14ac:dyDescent="0.25">
      <c r="E18" s="29" t="s">
        <v>32</v>
      </c>
      <c r="F18" s="30"/>
      <c r="G18" s="24">
        <v>9</v>
      </c>
      <c r="H18" s="20">
        <v>0</v>
      </c>
      <c r="I18" s="5">
        <v>0</v>
      </c>
      <c r="J18" s="5">
        <v>8</v>
      </c>
      <c r="K18" s="5">
        <v>1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33">
        <v>0</v>
      </c>
    </row>
    <row r="19" spans="5:27" x14ac:dyDescent="0.25">
      <c r="E19" s="29" t="s">
        <v>33</v>
      </c>
      <c r="F19" s="30"/>
      <c r="G19" s="24">
        <v>186</v>
      </c>
      <c r="H19" s="20">
        <v>1</v>
      </c>
      <c r="I19" s="5">
        <v>8</v>
      </c>
      <c r="J19" s="5">
        <v>127</v>
      </c>
      <c r="K19" s="5">
        <v>49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1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33">
        <v>0</v>
      </c>
    </row>
    <row r="20" spans="5:27" x14ac:dyDescent="0.25">
      <c r="E20" s="29" t="s">
        <v>34</v>
      </c>
      <c r="F20" s="30"/>
      <c r="G20" s="24">
        <v>12</v>
      </c>
      <c r="H20" s="20">
        <v>0</v>
      </c>
      <c r="I20" s="5">
        <v>2</v>
      </c>
      <c r="J20" s="5">
        <v>10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33">
        <v>0</v>
      </c>
    </row>
    <row r="21" spans="5:27" x14ac:dyDescent="0.25">
      <c r="E21" s="29" t="s">
        <v>35</v>
      </c>
      <c r="F21" s="30"/>
      <c r="G21" s="24">
        <v>19</v>
      </c>
      <c r="H21" s="20">
        <v>0</v>
      </c>
      <c r="I21" s="5">
        <v>0</v>
      </c>
      <c r="J21" s="5">
        <v>8</v>
      </c>
      <c r="K21" s="5">
        <v>11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33">
        <v>0</v>
      </c>
    </row>
    <row r="22" spans="5:27" x14ac:dyDescent="0.25">
      <c r="E22" s="29" t="s">
        <v>36</v>
      </c>
      <c r="F22" s="30"/>
      <c r="G22" s="24">
        <v>241</v>
      </c>
      <c r="H22" s="20">
        <v>1</v>
      </c>
      <c r="I22" s="5">
        <v>65</v>
      </c>
      <c r="J22" s="5">
        <v>129</v>
      </c>
      <c r="K22" s="5">
        <v>40</v>
      </c>
      <c r="L22" s="5">
        <v>0</v>
      </c>
      <c r="M22" s="5">
        <v>2</v>
      </c>
      <c r="N22" s="5">
        <v>0</v>
      </c>
      <c r="O22" s="5">
        <v>0</v>
      </c>
      <c r="P22" s="5">
        <v>0</v>
      </c>
      <c r="Q22" s="5">
        <v>0</v>
      </c>
      <c r="R22" s="5">
        <v>1</v>
      </c>
      <c r="S22" s="5">
        <v>1</v>
      </c>
      <c r="T22" s="5">
        <v>0</v>
      </c>
      <c r="U22" s="5">
        <v>1</v>
      </c>
      <c r="V22" s="5">
        <v>1</v>
      </c>
      <c r="W22" s="5">
        <v>0</v>
      </c>
      <c r="X22" s="5">
        <v>0</v>
      </c>
      <c r="Y22" s="5">
        <v>0</v>
      </c>
      <c r="Z22" s="5">
        <v>0</v>
      </c>
      <c r="AA22" s="33">
        <v>0</v>
      </c>
    </row>
    <row r="23" spans="5:27" x14ac:dyDescent="0.25">
      <c r="E23" s="29" t="s">
        <v>37</v>
      </c>
      <c r="F23" s="30"/>
      <c r="G23" s="24">
        <v>6</v>
      </c>
      <c r="H23" s="20">
        <v>0</v>
      </c>
      <c r="I23" s="5">
        <v>1</v>
      </c>
      <c r="J23" s="5">
        <v>1</v>
      </c>
      <c r="K23" s="5">
        <v>4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33">
        <v>0</v>
      </c>
    </row>
    <row r="24" spans="5:27" x14ac:dyDescent="0.25">
      <c r="E24" s="29" t="s">
        <v>38</v>
      </c>
      <c r="F24" s="30"/>
      <c r="G24" s="24">
        <v>0</v>
      </c>
      <c r="H24" s="20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33">
        <v>0</v>
      </c>
    </row>
    <row r="25" spans="5:27" x14ac:dyDescent="0.25">
      <c r="E25" s="29" t="s">
        <v>39</v>
      </c>
      <c r="F25" s="30"/>
      <c r="G25" s="24">
        <v>83</v>
      </c>
      <c r="H25" s="20">
        <v>1</v>
      </c>
      <c r="I25" s="5">
        <v>12</v>
      </c>
      <c r="J25" s="5">
        <v>70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33">
        <v>0</v>
      </c>
    </row>
    <row r="26" spans="5:27" x14ac:dyDescent="0.25">
      <c r="E26" s="29" t="s">
        <v>40</v>
      </c>
      <c r="F26" s="30"/>
      <c r="G26" s="24">
        <v>156</v>
      </c>
      <c r="H26" s="20">
        <v>0</v>
      </c>
      <c r="I26" s="5">
        <v>20</v>
      </c>
      <c r="J26" s="5">
        <v>101</v>
      </c>
      <c r="K26" s="5">
        <v>32</v>
      </c>
      <c r="L26" s="5">
        <v>0</v>
      </c>
      <c r="M26" s="5">
        <v>1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1</v>
      </c>
      <c r="AA26" s="33">
        <v>0</v>
      </c>
    </row>
    <row r="27" spans="5:27" x14ac:dyDescent="0.25">
      <c r="E27" s="29" t="s">
        <v>41</v>
      </c>
      <c r="F27" s="30"/>
      <c r="G27" s="24">
        <v>2</v>
      </c>
      <c r="H27" s="20">
        <v>0</v>
      </c>
      <c r="I27" s="5">
        <v>0</v>
      </c>
      <c r="J27" s="5">
        <v>1</v>
      </c>
      <c r="K27" s="5">
        <v>1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33">
        <v>0</v>
      </c>
    </row>
    <row r="28" spans="5:27" x14ac:dyDescent="0.25">
      <c r="E28" s="29" t="s">
        <v>42</v>
      </c>
      <c r="F28" s="30"/>
      <c r="G28" s="24">
        <v>49</v>
      </c>
      <c r="H28" s="20">
        <v>0</v>
      </c>
      <c r="I28" s="5">
        <v>8</v>
      </c>
      <c r="J28" s="5">
        <v>20</v>
      </c>
      <c r="K28" s="5">
        <v>20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1</v>
      </c>
      <c r="W28" s="5">
        <v>0</v>
      </c>
      <c r="X28" s="5">
        <v>0</v>
      </c>
      <c r="Y28" s="5">
        <v>0</v>
      </c>
      <c r="Z28" s="5">
        <v>0</v>
      </c>
      <c r="AA28" s="33">
        <v>0</v>
      </c>
    </row>
    <row r="29" spans="5:27" x14ac:dyDescent="0.25">
      <c r="E29" s="29" t="s">
        <v>43</v>
      </c>
      <c r="F29" s="30"/>
      <c r="G29" s="24">
        <v>91</v>
      </c>
      <c r="H29" s="20">
        <v>1</v>
      </c>
      <c r="I29" s="5">
        <v>7</v>
      </c>
      <c r="J29" s="5">
        <v>42</v>
      </c>
      <c r="K29" s="5">
        <v>40</v>
      </c>
      <c r="L29" s="5">
        <v>0</v>
      </c>
      <c r="M29" s="5">
        <v>1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33">
        <v>0</v>
      </c>
    </row>
    <row r="30" spans="5:27" x14ac:dyDescent="0.25">
      <c r="E30" s="29" t="s">
        <v>44</v>
      </c>
      <c r="F30" s="30"/>
      <c r="G30" s="24">
        <v>92</v>
      </c>
      <c r="H30" s="20">
        <v>0</v>
      </c>
      <c r="I30" s="5">
        <v>8</v>
      </c>
      <c r="J30" s="5">
        <v>77</v>
      </c>
      <c r="K30" s="5">
        <v>7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33">
        <v>0</v>
      </c>
    </row>
    <row r="31" spans="5:27" ht="25.2" x14ac:dyDescent="0.25">
      <c r="E31" s="29" t="s">
        <v>45</v>
      </c>
      <c r="F31" s="30"/>
      <c r="G31" s="24">
        <v>12</v>
      </c>
      <c r="H31" s="20">
        <v>0</v>
      </c>
      <c r="I31" s="5">
        <v>4</v>
      </c>
      <c r="J31" s="5">
        <v>7</v>
      </c>
      <c r="K31" s="5">
        <v>1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33">
        <v>0</v>
      </c>
    </row>
    <row r="32" spans="5:27" ht="25.2" x14ac:dyDescent="0.25">
      <c r="E32" s="29" t="s">
        <v>46</v>
      </c>
      <c r="F32" s="30"/>
      <c r="G32" s="24">
        <v>2</v>
      </c>
      <c r="H32" s="20">
        <v>0</v>
      </c>
      <c r="I32" s="5">
        <v>0</v>
      </c>
      <c r="J32" s="5">
        <v>0</v>
      </c>
      <c r="K32" s="5">
        <v>2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33">
        <v>0</v>
      </c>
    </row>
    <row r="33" spans="5:27" x14ac:dyDescent="0.25">
      <c r="E33" s="29" t="s">
        <v>47</v>
      </c>
      <c r="F33" s="30"/>
      <c r="G33" s="24">
        <v>2</v>
      </c>
      <c r="H33" s="20">
        <v>0</v>
      </c>
      <c r="I33" s="5">
        <v>0</v>
      </c>
      <c r="J33" s="5">
        <v>2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33">
        <v>0</v>
      </c>
    </row>
    <row r="34" spans="5:27" ht="25.2" x14ac:dyDescent="0.25">
      <c r="E34" s="29" t="s">
        <v>48</v>
      </c>
      <c r="F34" s="30"/>
      <c r="G34" s="24">
        <v>82</v>
      </c>
      <c r="H34" s="20">
        <v>35</v>
      </c>
      <c r="I34" s="5">
        <v>16</v>
      </c>
      <c r="J34" s="5">
        <v>21</v>
      </c>
      <c r="K34" s="5">
        <v>8</v>
      </c>
      <c r="L34" s="5">
        <v>1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1</v>
      </c>
      <c r="AA34" s="33">
        <v>0</v>
      </c>
    </row>
    <row r="35" spans="5:27" x14ac:dyDescent="0.25">
      <c r="E35" s="29" t="s">
        <v>49</v>
      </c>
      <c r="F35" s="30"/>
      <c r="G35" s="24">
        <v>3</v>
      </c>
      <c r="H35" s="20">
        <v>2</v>
      </c>
      <c r="I35" s="5">
        <v>0</v>
      </c>
      <c r="J35" s="5">
        <v>1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33">
        <v>0</v>
      </c>
    </row>
    <row r="36" spans="5:27" ht="25.2" x14ac:dyDescent="0.25">
      <c r="E36" s="29" t="s">
        <v>50</v>
      </c>
      <c r="F36" s="30"/>
      <c r="G36" s="24">
        <v>64</v>
      </c>
      <c r="H36" s="20">
        <v>36</v>
      </c>
      <c r="I36" s="5">
        <v>5</v>
      </c>
      <c r="J36" s="5">
        <v>9</v>
      </c>
      <c r="K36" s="5">
        <v>11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1</v>
      </c>
      <c r="T36" s="5">
        <v>0</v>
      </c>
      <c r="U36" s="5">
        <v>1</v>
      </c>
      <c r="V36" s="5">
        <v>0</v>
      </c>
      <c r="W36" s="5">
        <v>0</v>
      </c>
      <c r="X36" s="5">
        <v>0</v>
      </c>
      <c r="Y36" s="5">
        <v>0</v>
      </c>
      <c r="Z36" s="5">
        <v>1</v>
      </c>
      <c r="AA36" s="33">
        <v>0</v>
      </c>
    </row>
    <row r="37" spans="5:27" x14ac:dyDescent="0.45">
      <c r="E37" s="29" t="s">
        <v>51</v>
      </c>
      <c r="F37" s="30"/>
      <c r="G37" s="24">
        <v>2</v>
      </c>
      <c r="H37" s="20">
        <v>0</v>
      </c>
      <c r="I37" s="5">
        <v>0</v>
      </c>
      <c r="J37" s="5">
        <v>0</v>
      </c>
      <c r="K37" s="5">
        <v>2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33">
        <v>0</v>
      </c>
    </row>
    <row r="38" spans="5:27" x14ac:dyDescent="0.25">
      <c r="E38" s="29" t="s">
        <v>52</v>
      </c>
      <c r="F38" s="30"/>
      <c r="G38" s="24">
        <v>4</v>
      </c>
      <c r="H38" s="20">
        <v>1</v>
      </c>
      <c r="I38" s="5">
        <v>0</v>
      </c>
      <c r="J38" s="5">
        <v>0</v>
      </c>
      <c r="K38" s="5">
        <v>3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33">
        <v>0</v>
      </c>
    </row>
    <row r="39" spans="5:27" x14ac:dyDescent="0.25">
      <c r="E39" s="29" t="s">
        <v>53</v>
      </c>
      <c r="F39" s="30"/>
      <c r="G39" s="24">
        <v>14</v>
      </c>
      <c r="H39" s="20">
        <v>3</v>
      </c>
      <c r="I39" s="5">
        <v>4</v>
      </c>
      <c r="J39" s="5">
        <v>6</v>
      </c>
      <c r="K39" s="5">
        <v>1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33">
        <v>0</v>
      </c>
    </row>
    <row r="40" spans="5:27" x14ac:dyDescent="0.25">
      <c r="E40" s="29" t="s">
        <v>54</v>
      </c>
      <c r="F40" s="30"/>
      <c r="G40" s="24">
        <v>7</v>
      </c>
      <c r="H40" s="20">
        <v>0</v>
      </c>
      <c r="I40" s="5">
        <v>0</v>
      </c>
      <c r="J40" s="5">
        <v>0</v>
      </c>
      <c r="K40" s="5">
        <v>7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33">
        <v>0</v>
      </c>
    </row>
    <row r="41" spans="5:27" x14ac:dyDescent="0.25">
      <c r="E41" s="29" t="s">
        <v>55</v>
      </c>
      <c r="F41" s="30"/>
      <c r="G41" s="24">
        <v>1</v>
      </c>
      <c r="H41" s="20">
        <v>0</v>
      </c>
      <c r="I41" s="5">
        <v>0</v>
      </c>
      <c r="J41" s="5">
        <v>0</v>
      </c>
      <c r="K41" s="5">
        <v>1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33">
        <v>0</v>
      </c>
    </row>
    <row r="42" spans="5:27" x14ac:dyDescent="0.25">
      <c r="E42" s="29" t="s">
        <v>56</v>
      </c>
      <c r="F42" s="30"/>
      <c r="G42" s="24">
        <v>8</v>
      </c>
      <c r="H42" s="20">
        <v>0</v>
      </c>
      <c r="I42" s="5">
        <v>0</v>
      </c>
      <c r="J42" s="5">
        <v>4</v>
      </c>
      <c r="K42" s="5">
        <v>4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33">
        <v>0</v>
      </c>
    </row>
    <row r="43" spans="5:27" x14ac:dyDescent="0.25">
      <c r="E43" s="29" t="s">
        <v>57</v>
      </c>
      <c r="F43" s="30"/>
      <c r="G43" s="24">
        <v>52</v>
      </c>
      <c r="H43" s="20">
        <v>12</v>
      </c>
      <c r="I43" s="5">
        <v>0</v>
      </c>
      <c r="J43" s="5">
        <v>16</v>
      </c>
      <c r="K43" s="5">
        <v>23</v>
      </c>
      <c r="L43" s="5">
        <v>0</v>
      </c>
      <c r="M43" s="5">
        <v>1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33">
        <v>0</v>
      </c>
    </row>
    <row r="44" spans="5:27" x14ac:dyDescent="0.25">
      <c r="E44" s="29" t="s">
        <v>58</v>
      </c>
      <c r="F44" s="30"/>
      <c r="G44" s="24">
        <v>203</v>
      </c>
      <c r="H44" s="20">
        <v>137</v>
      </c>
      <c r="I44" s="5">
        <v>6</v>
      </c>
      <c r="J44" s="5">
        <v>26</v>
      </c>
      <c r="K44" s="5">
        <v>32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1</v>
      </c>
      <c r="V44" s="5">
        <v>0</v>
      </c>
      <c r="W44" s="5">
        <v>0</v>
      </c>
      <c r="X44" s="5">
        <v>1</v>
      </c>
      <c r="Y44" s="5">
        <v>0</v>
      </c>
      <c r="Z44" s="5">
        <v>0</v>
      </c>
      <c r="AA44" s="33">
        <v>0</v>
      </c>
    </row>
    <row r="45" spans="5:27" x14ac:dyDescent="0.25">
      <c r="E45" s="29" t="s">
        <v>59</v>
      </c>
      <c r="F45" s="30"/>
      <c r="G45" s="24">
        <v>217</v>
      </c>
      <c r="H45" s="20">
        <v>138</v>
      </c>
      <c r="I45" s="5">
        <v>48</v>
      </c>
      <c r="J45" s="5">
        <v>29</v>
      </c>
      <c r="K45" s="5">
        <v>2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33">
        <v>0</v>
      </c>
    </row>
    <row r="46" spans="5:27" x14ac:dyDescent="0.25">
      <c r="E46" s="29" t="s">
        <v>60</v>
      </c>
      <c r="F46" s="30"/>
      <c r="G46" s="24">
        <v>219</v>
      </c>
      <c r="H46" s="20">
        <v>123</v>
      </c>
      <c r="I46" s="5">
        <v>27</v>
      </c>
      <c r="J46" s="5">
        <v>36</v>
      </c>
      <c r="K46" s="5">
        <v>33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33">
        <v>0</v>
      </c>
    </row>
    <row r="47" spans="5:27" x14ac:dyDescent="0.25">
      <c r="E47" s="29" t="s">
        <v>61</v>
      </c>
      <c r="F47" s="30"/>
      <c r="G47" s="24">
        <v>60</v>
      </c>
      <c r="H47" s="20">
        <v>3</v>
      </c>
      <c r="I47" s="5">
        <v>0</v>
      </c>
      <c r="J47" s="5">
        <v>23</v>
      </c>
      <c r="K47" s="5">
        <v>34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33">
        <v>0</v>
      </c>
    </row>
    <row r="48" spans="5:27" x14ac:dyDescent="0.25">
      <c r="E48" s="29" t="s">
        <v>62</v>
      </c>
      <c r="F48" s="30"/>
      <c r="G48" s="24">
        <v>19</v>
      </c>
      <c r="H48" s="20">
        <v>1</v>
      </c>
      <c r="I48" s="5">
        <v>3</v>
      </c>
      <c r="J48" s="5">
        <v>15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33">
        <v>0</v>
      </c>
    </row>
    <row r="49" spans="5:27" x14ac:dyDescent="0.25">
      <c r="E49" s="29" t="s">
        <v>63</v>
      </c>
      <c r="F49" s="30"/>
      <c r="G49" s="24">
        <v>86</v>
      </c>
      <c r="H49" s="20">
        <v>6</v>
      </c>
      <c r="I49" s="5">
        <v>13</v>
      </c>
      <c r="J49" s="5">
        <v>35</v>
      </c>
      <c r="K49" s="5">
        <v>30</v>
      </c>
      <c r="L49" s="5">
        <v>1</v>
      </c>
      <c r="M49" s="5">
        <v>1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33">
        <v>0</v>
      </c>
    </row>
    <row r="50" spans="5:27" x14ac:dyDescent="0.25">
      <c r="E50" s="29" t="s">
        <v>64</v>
      </c>
      <c r="F50" s="30"/>
      <c r="G50" s="24">
        <v>15</v>
      </c>
      <c r="H50" s="20">
        <v>0</v>
      </c>
      <c r="I50" s="5">
        <v>1</v>
      </c>
      <c r="J50" s="5">
        <v>2</v>
      </c>
      <c r="K50" s="5">
        <v>11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1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33">
        <v>0</v>
      </c>
    </row>
    <row r="51" spans="5:27" x14ac:dyDescent="0.25">
      <c r="E51" s="29" t="s">
        <v>65</v>
      </c>
      <c r="F51" s="30"/>
      <c r="G51" s="24">
        <v>19</v>
      </c>
      <c r="H51" s="20">
        <v>0</v>
      </c>
      <c r="I51" s="5">
        <v>0</v>
      </c>
      <c r="J51" s="5">
        <v>8</v>
      </c>
      <c r="K51" s="5">
        <v>11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33">
        <v>0</v>
      </c>
    </row>
    <row r="52" spans="5:27" x14ac:dyDescent="0.25">
      <c r="E52" s="29" t="s">
        <v>66</v>
      </c>
      <c r="F52" s="30"/>
      <c r="G52" s="24">
        <v>18</v>
      </c>
      <c r="H52" s="20">
        <v>1</v>
      </c>
      <c r="I52" s="5">
        <v>0</v>
      </c>
      <c r="J52" s="5">
        <v>5</v>
      </c>
      <c r="K52" s="5">
        <v>12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33">
        <v>0</v>
      </c>
    </row>
    <row r="53" spans="5:27" x14ac:dyDescent="0.25">
      <c r="E53" s="29" t="s">
        <v>67</v>
      </c>
      <c r="F53" s="30"/>
      <c r="G53" s="24">
        <v>15</v>
      </c>
      <c r="H53" s="20">
        <v>0</v>
      </c>
      <c r="I53" s="5">
        <v>0</v>
      </c>
      <c r="J53" s="5">
        <v>2</v>
      </c>
      <c r="K53" s="5">
        <v>12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1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33">
        <v>0</v>
      </c>
    </row>
    <row r="54" spans="5:27" x14ac:dyDescent="0.25">
      <c r="E54" s="29" t="s">
        <v>68</v>
      </c>
      <c r="F54" s="30"/>
      <c r="G54" s="24">
        <v>0</v>
      </c>
      <c r="H54" s="20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33">
        <v>0</v>
      </c>
    </row>
    <row r="55" spans="5:27" x14ac:dyDescent="0.25">
      <c r="E55" s="29" t="s">
        <v>69</v>
      </c>
      <c r="F55" s="30"/>
      <c r="G55" s="24">
        <v>25</v>
      </c>
      <c r="H55" s="20">
        <v>0</v>
      </c>
      <c r="I55" s="5">
        <v>14</v>
      </c>
      <c r="J55" s="5">
        <v>10</v>
      </c>
      <c r="K55" s="5">
        <v>1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33">
        <v>0</v>
      </c>
    </row>
    <row r="56" spans="5:27" x14ac:dyDescent="0.25">
      <c r="E56" s="29" t="s">
        <v>70</v>
      </c>
      <c r="F56" s="30"/>
      <c r="G56" s="24">
        <v>2</v>
      </c>
      <c r="H56" s="20">
        <v>0</v>
      </c>
      <c r="I56" s="5">
        <v>1</v>
      </c>
      <c r="J56" s="5">
        <v>0</v>
      </c>
      <c r="K56" s="5">
        <v>1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33">
        <v>0</v>
      </c>
    </row>
    <row r="57" spans="5:27" x14ac:dyDescent="0.25">
      <c r="E57" s="29" t="s">
        <v>71</v>
      </c>
      <c r="F57" s="30"/>
      <c r="G57" s="24">
        <v>5</v>
      </c>
      <c r="H57" s="20">
        <v>1</v>
      </c>
      <c r="I57" s="5">
        <v>3</v>
      </c>
      <c r="J57" s="5">
        <v>1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33">
        <v>0</v>
      </c>
    </row>
    <row r="58" spans="5:27" x14ac:dyDescent="0.25">
      <c r="E58" s="29" t="s">
        <v>72</v>
      </c>
      <c r="F58" s="30"/>
      <c r="G58" s="24">
        <v>7</v>
      </c>
      <c r="H58" s="20">
        <v>0</v>
      </c>
      <c r="I58" s="5">
        <v>4</v>
      </c>
      <c r="J58" s="5">
        <v>2</v>
      </c>
      <c r="K58" s="5">
        <v>1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33">
        <v>0</v>
      </c>
    </row>
    <row r="59" spans="5:27" x14ac:dyDescent="0.25">
      <c r="E59" s="29" t="s">
        <v>73</v>
      </c>
      <c r="F59" s="30"/>
      <c r="G59" s="24">
        <v>6</v>
      </c>
      <c r="H59" s="20">
        <v>1</v>
      </c>
      <c r="I59" s="5">
        <v>0</v>
      </c>
      <c r="J59" s="5">
        <v>3</v>
      </c>
      <c r="K59" s="5">
        <v>2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33">
        <v>0</v>
      </c>
    </row>
    <row r="60" spans="5:27" x14ac:dyDescent="0.25">
      <c r="E60" s="29" t="s">
        <v>74</v>
      </c>
      <c r="F60" s="30"/>
      <c r="G60" s="24">
        <v>2</v>
      </c>
      <c r="H60" s="20">
        <v>0</v>
      </c>
      <c r="I60" s="5">
        <v>1</v>
      </c>
      <c r="J60" s="5">
        <v>0</v>
      </c>
      <c r="K60" s="5">
        <v>1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33">
        <v>0</v>
      </c>
    </row>
    <row r="61" spans="5:27" x14ac:dyDescent="0.25">
      <c r="E61" s="29" t="s">
        <v>75</v>
      </c>
      <c r="F61" s="30"/>
      <c r="G61" s="24">
        <v>1</v>
      </c>
      <c r="H61" s="20">
        <v>0</v>
      </c>
      <c r="I61" s="5">
        <v>1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33">
        <v>0</v>
      </c>
    </row>
    <row r="62" spans="5:27" x14ac:dyDescent="0.25">
      <c r="E62" s="29" t="s">
        <v>76</v>
      </c>
      <c r="F62" s="30"/>
      <c r="G62" s="24">
        <v>38</v>
      </c>
      <c r="H62" s="20">
        <v>0</v>
      </c>
      <c r="I62" s="5">
        <v>30</v>
      </c>
      <c r="J62" s="5">
        <v>7</v>
      </c>
      <c r="K62" s="5">
        <v>1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33">
        <v>0</v>
      </c>
    </row>
    <row r="63" spans="5:27" x14ac:dyDescent="0.25">
      <c r="E63" s="29" t="s">
        <v>77</v>
      </c>
      <c r="F63" s="30"/>
      <c r="G63" s="24">
        <v>48</v>
      </c>
      <c r="H63" s="20">
        <v>3</v>
      </c>
      <c r="I63" s="5">
        <v>35</v>
      </c>
      <c r="J63" s="5">
        <v>10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33">
        <v>0</v>
      </c>
    </row>
    <row r="64" spans="5:27" x14ac:dyDescent="0.25">
      <c r="E64" s="29" t="s">
        <v>78</v>
      </c>
      <c r="F64" s="30"/>
      <c r="G64" s="24">
        <v>15</v>
      </c>
      <c r="H64" s="20">
        <v>3</v>
      </c>
      <c r="I64" s="5">
        <v>8</v>
      </c>
      <c r="J64" s="5">
        <v>2</v>
      </c>
      <c r="K64" s="5">
        <v>2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33">
        <v>0</v>
      </c>
    </row>
    <row r="65" spans="5:27" x14ac:dyDescent="0.25">
      <c r="E65" s="29" t="s">
        <v>79</v>
      </c>
      <c r="F65" s="30"/>
      <c r="G65" s="24">
        <v>20</v>
      </c>
      <c r="H65" s="20">
        <v>4</v>
      </c>
      <c r="I65" s="5">
        <v>5</v>
      </c>
      <c r="J65" s="5">
        <v>8</v>
      </c>
      <c r="K65" s="5">
        <v>3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33">
        <v>0</v>
      </c>
    </row>
    <row r="66" spans="5:27" x14ac:dyDescent="0.25">
      <c r="E66" s="29" t="s">
        <v>80</v>
      </c>
      <c r="F66" s="30"/>
      <c r="G66" s="24">
        <v>0</v>
      </c>
      <c r="H66" s="20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33">
        <v>0</v>
      </c>
    </row>
    <row r="67" spans="5:27" x14ac:dyDescent="0.25">
      <c r="E67" s="29" t="s">
        <v>81</v>
      </c>
      <c r="F67" s="30"/>
      <c r="G67" s="24">
        <v>0</v>
      </c>
      <c r="H67" s="20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33">
        <v>0</v>
      </c>
    </row>
    <row r="68" spans="5:27" x14ac:dyDescent="0.25">
      <c r="E68" s="29" t="s">
        <v>82</v>
      </c>
      <c r="F68" s="30"/>
      <c r="G68" s="24">
        <v>39</v>
      </c>
      <c r="H68" s="20">
        <v>2</v>
      </c>
      <c r="I68" s="5">
        <v>23</v>
      </c>
      <c r="J68" s="5">
        <v>12</v>
      </c>
      <c r="K68" s="5">
        <v>2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33">
        <v>0</v>
      </c>
    </row>
    <row r="69" spans="5:27" x14ac:dyDescent="0.25">
      <c r="E69" s="29" t="s">
        <v>83</v>
      </c>
      <c r="F69" s="30"/>
      <c r="G69" s="24">
        <v>71</v>
      </c>
      <c r="H69" s="20">
        <v>1</v>
      </c>
      <c r="I69" s="5">
        <v>22</v>
      </c>
      <c r="J69" s="5">
        <v>44</v>
      </c>
      <c r="K69" s="5">
        <v>2</v>
      </c>
      <c r="L69" s="5">
        <v>0</v>
      </c>
      <c r="M69" s="5">
        <v>0</v>
      </c>
      <c r="N69" s="5">
        <v>0</v>
      </c>
      <c r="O69" s="5">
        <v>1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1</v>
      </c>
      <c r="W69" s="5">
        <v>0</v>
      </c>
      <c r="X69" s="5">
        <v>0</v>
      </c>
      <c r="Y69" s="5">
        <v>0</v>
      </c>
      <c r="Z69" s="5">
        <v>0</v>
      </c>
      <c r="AA69" s="33">
        <v>0</v>
      </c>
    </row>
    <row r="70" spans="5:27" x14ac:dyDescent="0.25">
      <c r="E70" s="29" t="s">
        <v>84</v>
      </c>
      <c r="F70" s="30"/>
      <c r="G70" s="24">
        <v>6</v>
      </c>
      <c r="H70" s="20">
        <v>0</v>
      </c>
      <c r="I70" s="5">
        <v>2</v>
      </c>
      <c r="J70" s="5">
        <v>4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33">
        <v>0</v>
      </c>
    </row>
    <row r="71" spans="5:27" x14ac:dyDescent="0.25">
      <c r="E71" s="29" t="s">
        <v>85</v>
      </c>
      <c r="F71" s="30"/>
      <c r="G71" s="24">
        <v>1</v>
      </c>
      <c r="H71" s="20">
        <v>0</v>
      </c>
      <c r="I71" s="5">
        <v>1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33">
        <v>0</v>
      </c>
    </row>
    <row r="72" spans="5:27" x14ac:dyDescent="0.25">
      <c r="E72" s="29" t="s">
        <v>86</v>
      </c>
      <c r="F72" s="30"/>
      <c r="G72" s="24">
        <v>4</v>
      </c>
      <c r="H72" s="20">
        <v>0</v>
      </c>
      <c r="I72" s="5">
        <v>1</v>
      </c>
      <c r="J72" s="5">
        <v>3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33">
        <v>0</v>
      </c>
    </row>
    <row r="73" spans="5:27" x14ac:dyDescent="0.25">
      <c r="E73" s="29" t="s">
        <v>87</v>
      </c>
      <c r="F73" s="30"/>
      <c r="G73" s="24">
        <v>3</v>
      </c>
      <c r="H73" s="20">
        <v>0</v>
      </c>
      <c r="I73" s="5">
        <v>0</v>
      </c>
      <c r="J73" s="5">
        <v>3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33">
        <v>0</v>
      </c>
    </row>
    <row r="74" spans="5:27" x14ac:dyDescent="0.25">
      <c r="E74" s="29" t="s">
        <v>88</v>
      </c>
      <c r="F74" s="30"/>
      <c r="G74" s="24">
        <v>5</v>
      </c>
      <c r="H74" s="20">
        <v>0</v>
      </c>
      <c r="I74" s="5">
        <v>2</v>
      </c>
      <c r="J74" s="5">
        <v>3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33">
        <v>0</v>
      </c>
    </row>
    <row r="75" spans="5:27" x14ac:dyDescent="0.25">
      <c r="E75" s="29" t="s">
        <v>89</v>
      </c>
      <c r="F75" s="30"/>
      <c r="G75" s="24">
        <v>22</v>
      </c>
      <c r="H75" s="20">
        <v>5</v>
      </c>
      <c r="I75" s="5">
        <v>5</v>
      </c>
      <c r="J75" s="5">
        <v>12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33">
        <v>0</v>
      </c>
    </row>
    <row r="76" spans="5:27" x14ac:dyDescent="0.25">
      <c r="E76" s="29" t="s">
        <v>90</v>
      </c>
      <c r="F76" s="30"/>
      <c r="G76" s="24">
        <v>8</v>
      </c>
      <c r="H76" s="20">
        <v>4</v>
      </c>
      <c r="I76" s="5">
        <v>1</v>
      </c>
      <c r="J76" s="5">
        <v>2</v>
      </c>
      <c r="K76" s="5">
        <v>0</v>
      </c>
      <c r="L76" s="5">
        <v>1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33">
        <v>0</v>
      </c>
    </row>
    <row r="77" spans="5:27" x14ac:dyDescent="0.25">
      <c r="E77" s="29" t="s">
        <v>91</v>
      </c>
      <c r="F77" s="30"/>
      <c r="G77" s="24">
        <v>68</v>
      </c>
      <c r="H77" s="20">
        <v>42</v>
      </c>
      <c r="I77" s="5">
        <v>7</v>
      </c>
      <c r="J77" s="5">
        <v>17</v>
      </c>
      <c r="K77" s="5">
        <v>2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33">
        <v>0</v>
      </c>
    </row>
    <row r="78" spans="5:27" x14ac:dyDescent="0.25">
      <c r="E78" s="29" t="s">
        <v>92</v>
      </c>
      <c r="F78" s="30"/>
      <c r="G78" s="24">
        <v>123</v>
      </c>
      <c r="H78" s="20">
        <v>0</v>
      </c>
      <c r="I78" s="5">
        <v>16</v>
      </c>
      <c r="J78" s="5">
        <v>92</v>
      </c>
      <c r="K78" s="5">
        <v>7</v>
      </c>
      <c r="L78" s="5">
        <v>2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1</v>
      </c>
      <c r="V78" s="5">
        <v>0</v>
      </c>
      <c r="W78" s="5">
        <v>0</v>
      </c>
      <c r="X78" s="5">
        <v>5</v>
      </c>
      <c r="Y78" s="5">
        <v>0</v>
      </c>
      <c r="Z78" s="5">
        <v>0</v>
      </c>
      <c r="AA78" s="33">
        <v>0</v>
      </c>
    </row>
    <row r="79" spans="5:27" x14ac:dyDescent="0.25">
      <c r="E79" s="29" t="s">
        <v>93</v>
      </c>
      <c r="F79" s="30"/>
      <c r="G79" s="24">
        <v>26</v>
      </c>
      <c r="H79" s="20">
        <v>0</v>
      </c>
      <c r="I79" s="5">
        <v>8</v>
      </c>
      <c r="J79" s="5">
        <v>13</v>
      </c>
      <c r="K79" s="5">
        <v>0</v>
      </c>
      <c r="L79" s="5">
        <v>2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3</v>
      </c>
      <c r="Y79" s="5">
        <v>0</v>
      </c>
      <c r="Z79" s="5">
        <v>0</v>
      </c>
      <c r="AA79" s="33">
        <v>0</v>
      </c>
    </row>
    <row r="80" spans="5:27" x14ac:dyDescent="0.25">
      <c r="E80" s="29" t="s">
        <v>94</v>
      </c>
      <c r="F80" s="30"/>
      <c r="G80" s="24">
        <v>5</v>
      </c>
      <c r="H80" s="20">
        <v>0</v>
      </c>
      <c r="I80" s="5">
        <v>1</v>
      </c>
      <c r="J80" s="5">
        <v>4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33">
        <v>0</v>
      </c>
    </row>
    <row r="81" spans="5:27" x14ac:dyDescent="0.25">
      <c r="E81" s="29" t="s">
        <v>95</v>
      </c>
      <c r="F81" s="30"/>
      <c r="G81" s="24">
        <v>1</v>
      </c>
      <c r="H81" s="20">
        <v>0</v>
      </c>
      <c r="I81" s="5">
        <v>1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33">
        <v>0</v>
      </c>
    </row>
    <row r="82" spans="5:27" x14ac:dyDescent="0.25">
      <c r="E82" s="29" t="s">
        <v>96</v>
      </c>
      <c r="F82" s="30"/>
      <c r="G82" s="24">
        <v>1</v>
      </c>
      <c r="H82" s="20">
        <v>1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33">
        <v>0</v>
      </c>
    </row>
    <row r="83" spans="5:27" x14ac:dyDescent="0.25">
      <c r="E83" s="29" t="s">
        <v>97</v>
      </c>
      <c r="F83" s="30"/>
      <c r="G83" s="24">
        <v>43</v>
      </c>
      <c r="H83" s="20">
        <v>16</v>
      </c>
      <c r="I83" s="5">
        <v>6</v>
      </c>
      <c r="J83" s="5">
        <v>19</v>
      </c>
      <c r="K83" s="5">
        <v>2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33">
        <v>0</v>
      </c>
    </row>
    <row r="84" spans="5:27" x14ac:dyDescent="0.25">
      <c r="E84" s="29" t="s">
        <v>98</v>
      </c>
      <c r="F84" s="30"/>
      <c r="G84" s="24">
        <v>1</v>
      </c>
      <c r="H84" s="20">
        <v>0</v>
      </c>
      <c r="I84" s="5">
        <v>1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33">
        <v>0</v>
      </c>
    </row>
    <row r="85" spans="5:27" x14ac:dyDescent="0.25">
      <c r="E85" s="29" t="s">
        <v>99</v>
      </c>
      <c r="F85" s="30"/>
      <c r="G85" s="24">
        <v>17</v>
      </c>
      <c r="H85" s="20">
        <v>6</v>
      </c>
      <c r="I85" s="5">
        <v>2</v>
      </c>
      <c r="J85" s="5">
        <v>8</v>
      </c>
      <c r="K85" s="5">
        <v>1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33">
        <v>0</v>
      </c>
    </row>
    <row r="86" spans="5:27" x14ac:dyDescent="0.25">
      <c r="E86" s="29" t="s">
        <v>100</v>
      </c>
      <c r="F86" s="30"/>
      <c r="G86" s="24">
        <v>5</v>
      </c>
      <c r="H86" s="20">
        <v>0</v>
      </c>
      <c r="I86" s="5">
        <v>4</v>
      </c>
      <c r="J86" s="5">
        <v>1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33">
        <v>0</v>
      </c>
    </row>
    <row r="87" spans="5:27" x14ac:dyDescent="0.25">
      <c r="E87" s="29" t="s">
        <v>101</v>
      </c>
      <c r="F87" s="30"/>
      <c r="G87" s="24">
        <v>57</v>
      </c>
      <c r="H87" s="20">
        <v>13</v>
      </c>
      <c r="I87" s="5">
        <v>7</v>
      </c>
      <c r="J87" s="5">
        <v>36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1</v>
      </c>
      <c r="W87" s="5">
        <v>0</v>
      </c>
      <c r="X87" s="5">
        <v>0</v>
      </c>
      <c r="Y87" s="5">
        <v>0</v>
      </c>
      <c r="Z87" s="5">
        <v>0</v>
      </c>
      <c r="AA87" s="33">
        <v>0</v>
      </c>
    </row>
    <row r="88" spans="5:27" x14ac:dyDescent="0.25">
      <c r="E88" s="29" t="s">
        <v>102</v>
      </c>
      <c r="F88" s="30"/>
      <c r="G88" s="24">
        <v>1</v>
      </c>
      <c r="H88" s="20">
        <v>0</v>
      </c>
      <c r="I88" s="5">
        <v>0</v>
      </c>
      <c r="J88" s="5">
        <v>1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33">
        <v>0</v>
      </c>
    </row>
    <row r="89" spans="5:27" x14ac:dyDescent="0.25">
      <c r="E89" s="29" t="s">
        <v>103</v>
      </c>
      <c r="F89" s="30"/>
      <c r="G89" s="24">
        <v>1</v>
      </c>
      <c r="H89" s="20">
        <v>0</v>
      </c>
      <c r="I89" s="5">
        <v>0</v>
      </c>
      <c r="J89" s="5">
        <v>0</v>
      </c>
      <c r="K89" s="5">
        <v>1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33">
        <v>0</v>
      </c>
    </row>
    <row r="90" spans="5:27" x14ac:dyDescent="0.25">
      <c r="E90" s="29" t="s">
        <v>104</v>
      </c>
      <c r="F90" s="30"/>
      <c r="G90" s="24">
        <v>1</v>
      </c>
      <c r="H90" s="20">
        <v>0</v>
      </c>
      <c r="I90" s="5">
        <v>0</v>
      </c>
      <c r="J90" s="5">
        <v>0</v>
      </c>
      <c r="K90" s="5">
        <v>1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33">
        <v>0</v>
      </c>
    </row>
    <row r="91" spans="5:27" x14ac:dyDescent="0.25">
      <c r="E91" s="29" t="s">
        <v>105</v>
      </c>
      <c r="F91" s="30"/>
      <c r="G91" s="24">
        <v>2</v>
      </c>
      <c r="H91" s="20">
        <v>0</v>
      </c>
      <c r="I91" s="5">
        <v>1</v>
      </c>
      <c r="J91" s="5">
        <v>1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33">
        <v>0</v>
      </c>
    </row>
    <row r="92" spans="5:27" x14ac:dyDescent="0.25">
      <c r="E92" s="29" t="s">
        <v>106</v>
      </c>
      <c r="F92" s="30"/>
      <c r="G92" s="24">
        <v>2</v>
      </c>
      <c r="H92" s="20">
        <v>0</v>
      </c>
      <c r="I92" s="5">
        <v>1</v>
      </c>
      <c r="J92" s="5">
        <v>1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33">
        <v>0</v>
      </c>
    </row>
    <row r="93" spans="5:27" x14ac:dyDescent="0.25">
      <c r="E93" s="29" t="s">
        <v>107</v>
      </c>
      <c r="F93" s="30"/>
      <c r="G93" s="24">
        <v>1</v>
      </c>
      <c r="H93" s="20">
        <v>0</v>
      </c>
      <c r="I93" s="5">
        <v>0</v>
      </c>
      <c r="J93" s="5">
        <v>0</v>
      </c>
      <c r="K93" s="5">
        <v>1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33">
        <v>0</v>
      </c>
    </row>
    <row r="94" spans="5:27" x14ac:dyDescent="0.25">
      <c r="E94" s="29" t="s">
        <v>108</v>
      </c>
      <c r="F94" s="30"/>
      <c r="G94" s="24">
        <v>0</v>
      </c>
      <c r="H94" s="20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33">
        <v>0</v>
      </c>
    </row>
    <row r="95" spans="5:27" x14ac:dyDescent="0.25">
      <c r="E95" s="29" t="s">
        <v>109</v>
      </c>
      <c r="F95" s="30"/>
      <c r="G95" s="24">
        <v>2</v>
      </c>
      <c r="H95" s="20">
        <v>0</v>
      </c>
      <c r="I95" s="5">
        <v>0</v>
      </c>
      <c r="J95" s="5">
        <v>0</v>
      </c>
      <c r="K95" s="5">
        <v>2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33">
        <v>0</v>
      </c>
    </row>
    <row r="96" spans="5:27" x14ac:dyDescent="0.25">
      <c r="E96" s="29" t="s">
        <v>110</v>
      </c>
      <c r="F96" s="30"/>
      <c r="G96" s="24">
        <v>0</v>
      </c>
      <c r="H96" s="20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33">
        <v>0</v>
      </c>
    </row>
    <row r="97" spans="5:27" x14ac:dyDescent="0.25">
      <c r="E97" s="29" t="s">
        <v>111</v>
      </c>
      <c r="F97" s="30"/>
      <c r="G97" s="24">
        <v>2</v>
      </c>
      <c r="H97" s="20">
        <v>0</v>
      </c>
      <c r="I97" s="5">
        <v>0</v>
      </c>
      <c r="J97" s="5">
        <v>1</v>
      </c>
      <c r="K97" s="5">
        <v>1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33">
        <v>0</v>
      </c>
    </row>
    <row r="98" spans="5:27" x14ac:dyDescent="0.25">
      <c r="E98" s="29" t="s">
        <v>112</v>
      </c>
      <c r="F98" s="30"/>
      <c r="G98" s="24">
        <v>2</v>
      </c>
      <c r="H98" s="20">
        <v>0</v>
      </c>
      <c r="I98" s="5">
        <v>0</v>
      </c>
      <c r="J98" s="5">
        <v>2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33">
        <v>0</v>
      </c>
    </row>
    <row r="99" spans="5:27" x14ac:dyDescent="0.25">
      <c r="E99" s="29" t="s">
        <v>113</v>
      </c>
      <c r="F99" s="30"/>
      <c r="G99" s="24">
        <v>1</v>
      </c>
      <c r="H99" s="20">
        <v>0</v>
      </c>
      <c r="I99" s="5">
        <v>0</v>
      </c>
      <c r="J99" s="5">
        <v>1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33">
        <v>0</v>
      </c>
    </row>
    <row r="100" spans="5:27" x14ac:dyDescent="0.25">
      <c r="E100" s="29" t="s">
        <v>114</v>
      </c>
      <c r="F100" s="30"/>
      <c r="G100" s="24">
        <v>1</v>
      </c>
      <c r="H100" s="20">
        <v>0</v>
      </c>
      <c r="I100" s="5">
        <v>0</v>
      </c>
      <c r="J100" s="5">
        <v>0</v>
      </c>
      <c r="K100" s="5">
        <v>1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33">
        <v>0</v>
      </c>
    </row>
    <row r="101" spans="5:27" x14ac:dyDescent="0.25">
      <c r="E101" s="29" t="s">
        <v>115</v>
      </c>
      <c r="F101" s="30"/>
      <c r="G101" s="24">
        <v>1</v>
      </c>
      <c r="H101" s="20">
        <v>0</v>
      </c>
      <c r="I101" s="5">
        <v>1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33">
        <v>0</v>
      </c>
    </row>
    <row r="102" spans="5:27" x14ac:dyDescent="0.25">
      <c r="E102" s="29" t="s">
        <v>116</v>
      </c>
      <c r="F102" s="30"/>
      <c r="G102" s="24">
        <v>1</v>
      </c>
      <c r="H102" s="20">
        <v>0</v>
      </c>
      <c r="I102" s="5">
        <v>1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33">
        <v>0</v>
      </c>
    </row>
    <row r="103" spans="5:27" x14ac:dyDescent="0.25">
      <c r="E103" s="29" t="s">
        <v>117</v>
      </c>
      <c r="F103" s="30"/>
      <c r="G103" s="24">
        <v>1</v>
      </c>
      <c r="H103" s="20">
        <v>0</v>
      </c>
      <c r="I103" s="5">
        <v>0</v>
      </c>
      <c r="J103" s="5">
        <v>0</v>
      </c>
      <c r="K103" s="5">
        <v>1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33">
        <v>0</v>
      </c>
    </row>
    <row r="104" spans="5:27" x14ac:dyDescent="0.25">
      <c r="E104" s="29" t="s">
        <v>118</v>
      </c>
      <c r="F104" s="30"/>
      <c r="G104" s="24">
        <v>2</v>
      </c>
      <c r="H104" s="20">
        <v>1</v>
      </c>
      <c r="I104" s="5">
        <v>0</v>
      </c>
      <c r="J104" s="5">
        <v>0</v>
      </c>
      <c r="K104" s="5">
        <v>1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33">
        <v>0</v>
      </c>
    </row>
    <row r="105" spans="5:27" x14ac:dyDescent="0.25">
      <c r="E105" s="29" t="s">
        <v>119</v>
      </c>
      <c r="F105" s="30"/>
      <c r="G105" s="24">
        <v>2</v>
      </c>
      <c r="H105" s="20">
        <v>0</v>
      </c>
      <c r="I105" s="5">
        <v>0</v>
      </c>
      <c r="J105" s="5">
        <v>1</v>
      </c>
      <c r="K105" s="5">
        <v>1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33">
        <v>0</v>
      </c>
    </row>
    <row r="106" spans="5:27" x14ac:dyDescent="0.25">
      <c r="E106" s="29" t="s">
        <v>120</v>
      </c>
      <c r="F106" s="30"/>
      <c r="G106" s="24">
        <v>1</v>
      </c>
      <c r="H106" s="20">
        <v>0</v>
      </c>
      <c r="I106" s="5">
        <v>0</v>
      </c>
      <c r="J106" s="5">
        <v>1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33">
        <v>0</v>
      </c>
    </row>
    <row r="107" spans="5:27" x14ac:dyDescent="0.25">
      <c r="E107" s="29" t="s">
        <v>121</v>
      </c>
      <c r="F107" s="30"/>
      <c r="G107" s="24">
        <v>4</v>
      </c>
      <c r="H107" s="20">
        <v>1</v>
      </c>
      <c r="I107" s="5">
        <v>0</v>
      </c>
      <c r="J107" s="5">
        <v>1</v>
      </c>
      <c r="K107" s="5">
        <v>2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33">
        <v>0</v>
      </c>
    </row>
    <row r="108" spans="5:27" x14ac:dyDescent="0.25">
      <c r="E108" s="29" t="s">
        <v>122</v>
      </c>
      <c r="F108" s="30"/>
      <c r="G108" s="24">
        <v>1</v>
      </c>
      <c r="H108" s="20">
        <v>0</v>
      </c>
      <c r="I108" s="5">
        <v>0</v>
      </c>
      <c r="J108" s="5">
        <v>1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33">
        <v>0</v>
      </c>
    </row>
    <row r="109" spans="5:27" x14ac:dyDescent="0.25">
      <c r="E109" s="29" t="s">
        <v>123</v>
      </c>
      <c r="F109" s="30"/>
      <c r="G109" s="24">
        <v>1</v>
      </c>
      <c r="H109" s="20">
        <v>0</v>
      </c>
      <c r="I109" s="5">
        <v>0</v>
      </c>
      <c r="J109" s="5">
        <v>0</v>
      </c>
      <c r="K109" s="5">
        <v>1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33">
        <v>0</v>
      </c>
    </row>
    <row r="110" spans="5:27" x14ac:dyDescent="0.25">
      <c r="E110" s="29" t="s">
        <v>124</v>
      </c>
      <c r="F110" s="30"/>
      <c r="G110" s="24">
        <v>1</v>
      </c>
      <c r="H110" s="20">
        <v>0</v>
      </c>
      <c r="I110" s="5">
        <v>0</v>
      </c>
      <c r="J110" s="5">
        <v>1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33">
        <v>0</v>
      </c>
    </row>
    <row r="111" spans="5:27" x14ac:dyDescent="0.25">
      <c r="E111" s="29" t="s">
        <v>125</v>
      </c>
      <c r="F111" s="30"/>
      <c r="G111" s="24">
        <v>0</v>
      </c>
      <c r="H111" s="20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33">
        <v>0</v>
      </c>
    </row>
    <row r="112" spans="5:27" x14ac:dyDescent="0.25">
      <c r="E112" s="29" t="s">
        <v>126</v>
      </c>
      <c r="F112" s="30"/>
      <c r="G112" s="24">
        <v>3</v>
      </c>
      <c r="H112" s="20">
        <v>0</v>
      </c>
      <c r="I112" s="5">
        <v>0</v>
      </c>
      <c r="J112" s="5">
        <v>0</v>
      </c>
      <c r="K112" s="5">
        <v>3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33">
        <v>0</v>
      </c>
    </row>
    <row r="113" spans="5:27" x14ac:dyDescent="0.25">
      <c r="E113" s="29" t="s">
        <v>127</v>
      </c>
      <c r="F113" s="30"/>
      <c r="G113" s="24">
        <v>3</v>
      </c>
      <c r="H113" s="20">
        <v>0</v>
      </c>
      <c r="I113" s="5">
        <v>0</v>
      </c>
      <c r="J113" s="5">
        <v>0</v>
      </c>
      <c r="K113" s="5">
        <v>3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33">
        <v>0</v>
      </c>
    </row>
    <row r="114" spans="5:27" x14ac:dyDescent="0.25">
      <c r="E114" s="29" t="s">
        <v>128</v>
      </c>
      <c r="F114" s="30"/>
      <c r="G114" s="24">
        <v>5</v>
      </c>
      <c r="H114" s="20">
        <v>0</v>
      </c>
      <c r="I114" s="5">
        <v>0</v>
      </c>
      <c r="J114" s="5">
        <v>0</v>
      </c>
      <c r="K114" s="5">
        <v>5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33">
        <v>0</v>
      </c>
    </row>
    <row r="115" spans="5:27" x14ac:dyDescent="0.25">
      <c r="E115" s="29" t="s">
        <v>129</v>
      </c>
      <c r="F115" s="30"/>
      <c r="G115" s="24">
        <v>1</v>
      </c>
      <c r="H115" s="20">
        <v>0</v>
      </c>
      <c r="I115" s="5">
        <v>0</v>
      </c>
      <c r="J115" s="5">
        <v>1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33">
        <v>0</v>
      </c>
    </row>
    <row r="116" spans="5:27" x14ac:dyDescent="0.25">
      <c r="E116" s="29" t="s">
        <v>130</v>
      </c>
      <c r="F116" s="30"/>
      <c r="G116" s="24">
        <v>1</v>
      </c>
      <c r="H116" s="20">
        <v>0</v>
      </c>
      <c r="I116" s="5">
        <v>1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33">
        <v>0</v>
      </c>
    </row>
    <row r="117" spans="5:27" x14ac:dyDescent="0.25">
      <c r="E117" s="29" t="s">
        <v>131</v>
      </c>
      <c r="F117" s="30"/>
      <c r="G117" s="24">
        <v>2</v>
      </c>
      <c r="H117" s="20">
        <v>0</v>
      </c>
      <c r="I117" s="5">
        <v>0</v>
      </c>
      <c r="J117" s="5">
        <v>2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33">
        <v>0</v>
      </c>
    </row>
    <row r="118" spans="5:27" x14ac:dyDescent="0.25">
      <c r="E118" s="29" t="s">
        <v>132</v>
      </c>
      <c r="F118" s="30"/>
      <c r="G118" s="24">
        <v>2</v>
      </c>
      <c r="H118" s="20">
        <v>0</v>
      </c>
      <c r="I118" s="5">
        <v>0</v>
      </c>
      <c r="J118" s="5">
        <v>1</v>
      </c>
      <c r="K118" s="5">
        <v>1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33">
        <v>0</v>
      </c>
    </row>
    <row r="119" spans="5:27" x14ac:dyDescent="0.25">
      <c r="E119" s="29" t="s">
        <v>133</v>
      </c>
      <c r="F119" s="30"/>
      <c r="G119" s="24">
        <v>1</v>
      </c>
      <c r="H119" s="20">
        <v>0</v>
      </c>
      <c r="I119" s="5">
        <v>0</v>
      </c>
      <c r="J119" s="5">
        <v>0</v>
      </c>
      <c r="K119" s="5">
        <v>1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33">
        <v>0</v>
      </c>
    </row>
    <row r="120" spans="5:27" x14ac:dyDescent="0.25">
      <c r="E120" s="29" t="s">
        <v>134</v>
      </c>
      <c r="F120" s="30"/>
      <c r="G120" s="24">
        <v>1</v>
      </c>
      <c r="H120" s="20">
        <v>0</v>
      </c>
      <c r="I120" s="5">
        <v>0</v>
      </c>
      <c r="J120" s="5">
        <v>1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33">
        <v>0</v>
      </c>
    </row>
    <row r="121" spans="5:27" x14ac:dyDescent="0.25">
      <c r="E121" s="29" t="s">
        <v>135</v>
      </c>
      <c r="F121" s="30"/>
      <c r="G121" s="24">
        <v>2</v>
      </c>
      <c r="H121" s="20">
        <v>1</v>
      </c>
      <c r="I121" s="5">
        <v>0</v>
      </c>
      <c r="J121" s="5">
        <v>0</v>
      </c>
      <c r="K121" s="5">
        <v>1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33">
        <v>0</v>
      </c>
    </row>
    <row r="122" spans="5:27" x14ac:dyDescent="0.25">
      <c r="E122" s="29" t="s">
        <v>136</v>
      </c>
      <c r="F122" s="30"/>
      <c r="G122" s="24">
        <v>1</v>
      </c>
      <c r="H122" s="20">
        <v>1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33">
        <v>0</v>
      </c>
    </row>
    <row r="123" spans="5:27" x14ac:dyDescent="0.25">
      <c r="E123" s="29" t="s">
        <v>137</v>
      </c>
      <c r="F123" s="30"/>
      <c r="G123" s="24">
        <v>2</v>
      </c>
      <c r="H123" s="20">
        <v>0</v>
      </c>
      <c r="I123" s="5">
        <v>0</v>
      </c>
      <c r="J123" s="5">
        <v>0</v>
      </c>
      <c r="K123" s="5">
        <v>2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33">
        <v>0</v>
      </c>
    </row>
    <row r="124" spans="5:27" x14ac:dyDescent="0.25">
      <c r="E124" s="29" t="s">
        <v>138</v>
      </c>
      <c r="F124" s="30"/>
      <c r="G124" s="24">
        <v>4</v>
      </c>
      <c r="H124" s="20">
        <v>1</v>
      </c>
      <c r="I124" s="5">
        <v>1</v>
      </c>
      <c r="J124" s="5">
        <v>2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33">
        <v>0</v>
      </c>
    </row>
    <row r="125" spans="5:27" x14ac:dyDescent="0.25">
      <c r="E125" s="29" t="s">
        <v>139</v>
      </c>
      <c r="F125" s="30"/>
      <c r="G125" s="24">
        <v>1</v>
      </c>
      <c r="H125" s="20">
        <v>0</v>
      </c>
      <c r="I125" s="5">
        <v>0</v>
      </c>
      <c r="J125" s="5">
        <v>1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33">
        <v>0</v>
      </c>
    </row>
    <row r="126" spans="5:27" x14ac:dyDescent="0.25">
      <c r="E126" s="29" t="s">
        <v>140</v>
      </c>
      <c r="F126" s="30"/>
      <c r="G126" s="24">
        <v>3</v>
      </c>
      <c r="H126" s="20">
        <v>1</v>
      </c>
      <c r="I126" s="5">
        <v>0</v>
      </c>
      <c r="J126" s="5">
        <v>0</v>
      </c>
      <c r="K126" s="5">
        <v>2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33">
        <v>0</v>
      </c>
    </row>
    <row r="127" spans="5:27" x14ac:dyDescent="0.25">
      <c r="E127" s="29" t="s">
        <v>141</v>
      </c>
      <c r="F127" s="30"/>
      <c r="G127" s="24">
        <v>1</v>
      </c>
      <c r="H127" s="20">
        <v>0</v>
      </c>
      <c r="I127" s="5">
        <v>0</v>
      </c>
      <c r="J127" s="5">
        <v>1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33">
        <v>0</v>
      </c>
    </row>
    <row r="128" spans="5:27" x14ac:dyDescent="0.25">
      <c r="E128" s="29" t="s">
        <v>142</v>
      </c>
      <c r="F128" s="30"/>
      <c r="G128" s="24">
        <v>0</v>
      </c>
      <c r="H128" s="20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33">
        <v>0</v>
      </c>
    </row>
    <row r="129" spans="5:27" x14ac:dyDescent="0.25">
      <c r="E129" s="29" t="s">
        <v>143</v>
      </c>
      <c r="F129" s="30"/>
      <c r="G129" s="24">
        <v>1</v>
      </c>
      <c r="H129" s="20">
        <v>0</v>
      </c>
      <c r="I129" s="5">
        <v>0</v>
      </c>
      <c r="J129" s="5">
        <v>0</v>
      </c>
      <c r="K129" s="5">
        <v>1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33">
        <v>0</v>
      </c>
    </row>
    <row r="130" spans="5:27" x14ac:dyDescent="0.25">
      <c r="E130" s="29" t="s">
        <v>144</v>
      </c>
      <c r="F130" s="30"/>
      <c r="G130" s="24">
        <v>0</v>
      </c>
      <c r="H130" s="20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33">
        <v>0</v>
      </c>
    </row>
    <row r="131" spans="5:27" x14ac:dyDescent="0.25">
      <c r="E131" s="29" t="s">
        <v>145</v>
      </c>
      <c r="F131" s="30"/>
      <c r="G131" s="24">
        <v>1</v>
      </c>
      <c r="H131" s="20">
        <v>1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33">
        <v>0</v>
      </c>
    </row>
    <row r="132" spans="5:27" x14ac:dyDescent="0.25">
      <c r="E132" s="29" t="s">
        <v>146</v>
      </c>
      <c r="F132" s="30"/>
      <c r="G132" s="24">
        <v>3</v>
      </c>
      <c r="H132" s="20">
        <v>0</v>
      </c>
      <c r="I132" s="5">
        <v>1</v>
      </c>
      <c r="J132" s="5">
        <v>0</v>
      </c>
      <c r="K132" s="5">
        <v>2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33">
        <v>0</v>
      </c>
    </row>
    <row r="133" spans="5:27" x14ac:dyDescent="0.25">
      <c r="E133" s="29" t="s">
        <v>147</v>
      </c>
      <c r="F133" s="30"/>
      <c r="G133" s="24">
        <v>2</v>
      </c>
      <c r="H133" s="20">
        <v>0</v>
      </c>
      <c r="I133" s="5">
        <v>0</v>
      </c>
      <c r="J133" s="5">
        <v>1</v>
      </c>
      <c r="K133" s="5">
        <v>1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33">
        <v>0</v>
      </c>
    </row>
    <row r="134" spans="5:27" x14ac:dyDescent="0.25">
      <c r="E134" s="29" t="s">
        <v>148</v>
      </c>
      <c r="F134" s="30"/>
      <c r="G134" s="24">
        <v>1</v>
      </c>
      <c r="H134" s="20">
        <v>0</v>
      </c>
      <c r="I134" s="5">
        <v>0</v>
      </c>
      <c r="J134" s="5">
        <v>0</v>
      </c>
      <c r="K134" s="5">
        <v>1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33">
        <v>0</v>
      </c>
    </row>
    <row r="135" spans="5:27" x14ac:dyDescent="0.25">
      <c r="E135" s="29" t="s">
        <v>149</v>
      </c>
      <c r="F135" s="30"/>
      <c r="G135" s="24">
        <v>1</v>
      </c>
      <c r="H135" s="20">
        <v>0</v>
      </c>
      <c r="I135" s="5">
        <v>0</v>
      </c>
      <c r="J135" s="5">
        <v>0</v>
      </c>
      <c r="K135" s="5">
        <v>1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33">
        <v>0</v>
      </c>
    </row>
    <row r="136" spans="5:27" x14ac:dyDescent="0.25">
      <c r="E136" s="29" t="s">
        <v>150</v>
      </c>
      <c r="F136" s="30"/>
      <c r="G136" s="24">
        <v>1</v>
      </c>
      <c r="H136" s="20">
        <v>1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33">
        <v>0</v>
      </c>
    </row>
    <row r="137" spans="5:27" x14ac:dyDescent="0.25">
      <c r="E137" s="29" t="s">
        <v>151</v>
      </c>
      <c r="F137" s="30"/>
      <c r="G137" s="24">
        <v>2</v>
      </c>
      <c r="H137" s="20">
        <v>1</v>
      </c>
      <c r="I137" s="5">
        <v>0</v>
      </c>
      <c r="J137" s="5">
        <v>1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33">
        <v>0</v>
      </c>
    </row>
    <row r="138" spans="5:27" ht="25.2" x14ac:dyDescent="0.25">
      <c r="E138" s="18" t="s">
        <v>152</v>
      </c>
      <c r="F138" s="14"/>
      <c r="G138" s="22">
        <v>16</v>
      </c>
      <c r="H138" s="26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4">
        <v>0</v>
      </c>
      <c r="X138" s="4">
        <v>0</v>
      </c>
      <c r="Y138" s="4">
        <v>0</v>
      </c>
      <c r="Z138" s="4">
        <v>0</v>
      </c>
      <c r="AA138" s="32">
        <v>16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&amp;CN(4)</oddFooter>
  </headerFooter>
  <rowBreaks count="1" manualBreakCount="1">
    <brk id="13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38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1" width="8.59765625" style="13" customWidth="1"/>
    <col min="12" max="16384" width="8.8984375" style="13"/>
  </cols>
  <sheetData>
    <row r="4" spans="2:11" x14ac:dyDescent="0.25">
      <c r="B4" s="21" t="str">
        <f xml:space="preserve"> HYPERLINK("#'目次'!B11", "[5]")</f>
        <v>[5]</v>
      </c>
      <c r="C4" s="10" t="s">
        <v>194</v>
      </c>
    </row>
    <row r="5" spans="2:11" x14ac:dyDescent="0.25">
      <c r="C5" s="13" t="s">
        <v>195</v>
      </c>
    </row>
    <row r="7" spans="2:11" x14ac:dyDescent="0.25">
      <c r="C7" s="10" t="s">
        <v>11</v>
      </c>
    </row>
    <row r="8" spans="2:11" x14ac:dyDescent="0.25">
      <c r="E8" s="43"/>
      <c r="F8" s="44"/>
      <c r="G8" s="28" t="s">
        <v>12</v>
      </c>
      <c r="H8" s="25" t="s">
        <v>196</v>
      </c>
      <c r="I8" s="1" t="s">
        <v>197</v>
      </c>
      <c r="J8" s="1" t="s">
        <v>198</v>
      </c>
      <c r="K8" s="16" t="s">
        <v>21</v>
      </c>
    </row>
    <row r="9" spans="2:11" x14ac:dyDescent="0.25">
      <c r="E9" s="45"/>
      <c r="F9" s="46"/>
      <c r="G9" s="23"/>
      <c r="H9" s="27"/>
      <c r="I9" s="2"/>
      <c r="J9" s="2"/>
      <c r="K9" s="17"/>
    </row>
    <row r="10" spans="2:11" x14ac:dyDescent="0.25">
      <c r="E10" s="29" t="s">
        <v>24</v>
      </c>
      <c r="F10" s="30"/>
      <c r="G10" s="15">
        <v>122</v>
      </c>
      <c r="H10" s="19">
        <v>99</v>
      </c>
      <c r="I10" s="3">
        <v>2</v>
      </c>
      <c r="J10" s="3">
        <v>12</v>
      </c>
      <c r="K10" s="31">
        <v>9</v>
      </c>
    </row>
    <row r="11" spans="2:11" x14ac:dyDescent="0.25">
      <c r="E11" s="29" t="s">
        <v>25</v>
      </c>
      <c r="F11" s="30"/>
      <c r="G11" s="24">
        <v>28</v>
      </c>
      <c r="H11" s="20">
        <v>22</v>
      </c>
      <c r="I11" s="5">
        <v>1</v>
      </c>
      <c r="J11" s="5">
        <v>4</v>
      </c>
      <c r="K11" s="33">
        <v>1</v>
      </c>
    </row>
    <row r="12" spans="2:11" x14ac:dyDescent="0.25">
      <c r="E12" s="29" t="s">
        <v>26</v>
      </c>
      <c r="F12" s="30"/>
      <c r="G12" s="24">
        <v>6</v>
      </c>
      <c r="H12" s="20">
        <v>4</v>
      </c>
      <c r="I12" s="5">
        <v>0</v>
      </c>
      <c r="J12" s="5">
        <v>1</v>
      </c>
      <c r="K12" s="33">
        <v>1</v>
      </c>
    </row>
    <row r="13" spans="2:11" x14ac:dyDescent="0.25">
      <c r="E13" s="29" t="s">
        <v>27</v>
      </c>
      <c r="F13" s="30"/>
      <c r="G13" s="24">
        <v>5</v>
      </c>
      <c r="H13" s="20">
        <v>1</v>
      </c>
      <c r="I13" s="5">
        <v>2</v>
      </c>
      <c r="J13" s="5">
        <v>1</v>
      </c>
      <c r="K13" s="33">
        <v>1</v>
      </c>
    </row>
    <row r="14" spans="2:11" x14ac:dyDescent="0.25">
      <c r="E14" s="29" t="s">
        <v>28</v>
      </c>
      <c r="F14" s="30"/>
      <c r="G14" s="24">
        <v>55</v>
      </c>
      <c r="H14" s="20">
        <v>48</v>
      </c>
      <c r="I14" s="5">
        <v>0</v>
      </c>
      <c r="J14" s="5">
        <v>3</v>
      </c>
      <c r="K14" s="33">
        <v>4</v>
      </c>
    </row>
    <row r="15" spans="2:11" x14ac:dyDescent="0.25">
      <c r="E15" s="29" t="s">
        <v>29</v>
      </c>
      <c r="F15" s="30"/>
      <c r="G15" s="24">
        <v>20</v>
      </c>
      <c r="H15" s="20">
        <v>13</v>
      </c>
      <c r="I15" s="5">
        <v>0</v>
      </c>
      <c r="J15" s="5">
        <v>5</v>
      </c>
      <c r="K15" s="33">
        <v>2</v>
      </c>
    </row>
    <row r="16" spans="2:11" x14ac:dyDescent="0.25">
      <c r="E16" s="29" t="s">
        <v>30</v>
      </c>
      <c r="F16" s="30"/>
      <c r="G16" s="24">
        <v>50</v>
      </c>
      <c r="H16" s="20">
        <v>40</v>
      </c>
      <c r="I16" s="5">
        <v>1</v>
      </c>
      <c r="J16" s="5">
        <v>5</v>
      </c>
      <c r="K16" s="33">
        <v>4</v>
      </c>
    </row>
    <row r="17" spans="5:11" x14ac:dyDescent="0.25">
      <c r="E17" s="29" t="s">
        <v>31</v>
      </c>
      <c r="F17" s="30"/>
      <c r="G17" s="24">
        <v>160</v>
      </c>
      <c r="H17" s="20">
        <v>112</v>
      </c>
      <c r="I17" s="5">
        <v>5</v>
      </c>
      <c r="J17" s="5">
        <v>38</v>
      </c>
      <c r="K17" s="33">
        <v>5</v>
      </c>
    </row>
    <row r="18" spans="5:11" ht="25.2" x14ac:dyDescent="0.25">
      <c r="E18" s="29" t="s">
        <v>32</v>
      </c>
      <c r="F18" s="30"/>
      <c r="G18" s="24">
        <v>8</v>
      </c>
      <c r="H18" s="20">
        <v>7</v>
      </c>
      <c r="I18" s="5">
        <v>0</v>
      </c>
      <c r="J18" s="5">
        <v>1</v>
      </c>
      <c r="K18" s="33">
        <v>0</v>
      </c>
    </row>
    <row r="19" spans="5:11" x14ac:dyDescent="0.25">
      <c r="E19" s="29" t="s">
        <v>33</v>
      </c>
      <c r="F19" s="30"/>
      <c r="G19" s="24">
        <v>127</v>
      </c>
      <c r="H19" s="20">
        <v>88</v>
      </c>
      <c r="I19" s="5">
        <v>2</v>
      </c>
      <c r="J19" s="5">
        <v>31</v>
      </c>
      <c r="K19" s="33">
        <v>6</v>
      </c>
    </row>
    <row r="20" spans="5:11" x14ac:dyDescent="0.25">
      <c r="E20" s="29" t="s">
        <v>34</v>
      </c>
      <c r="F20" s="30"/>
      <c r="G20" s="24">
        <v>10</v>
      </c>
      <c r="H20" s="20">
        <v>5</v>
      </c>
      <c r="I20" s="5">
        <v>0</v>
      </c>
      <c r="J20" s="5">
        <v>5</v>
      </c>
      <c r="K20" s="33">
        <v>0</v>
      </c>
    </row>
    <row r="21" spans="5:11" x14ac:dyDescent="0.25">
      <c r="E21" s="29" t="s">
        <v>35</v>
      </c>
      <c r="F21" s="30"/>
      <c r="G21" s="24">
        <v>8</v>
      </c>
      <c r="H21" s="20">
        <v>6</v>
      </c>
      <c r="I21" s="5">
        <v>0</v>
      </c>
      <c r="J21" s="5">
        <v>2</v>
      </c>
      <c r="K21" s="33">
        <v>0</v>
      </c>
    </row>
    <row r="22" spans="5:11" x14ac:dyDescent="0.25">
      <c r="E22" s="29" t="s">
        <v>36</v>
      </c>
      <c r="F22" s="30"/>
      <c r="G22" s="24">
        <v>129</v>
      </c>
      <c r="H22" s="20">
        <v>77</v>
      </c>
      <c r="I22" s="5">
        <v>3</v>
      </c>
      <c r="J22" s="5">
        <v>43</v>
      </c>
      <c r="K22" s="33">
        <v>6</v>
      </c>
    </row>
    <row r="23" spans="5:11" x14ac:dyDescent="0.25">
      <c r="E23" s="29" t="s">
        <v>37</v>
      </c>
      <c r="F23" s="30"/>
      <c r="G23" s="24">
        <v>1</v>
      </c>
      <c r="H23" s="20">
        <v>1</v>
      </c>
      <c r="I23" s="5">
        <v>0</v>
      </c>
      <c r="J23" s="5">
        <v>0</v>
      </c>
      <c r="K23" s="33">
        <v>0</v>
      </c>
    </row>
    <row r="24" spans="5:11" x14ac:dyDescent="0.25">
      <c r="E24" s="29" t="s">
        <v>38</v>
      </c>
      <c r="F24" s="30"/>
      <c r="G24" s="24">
        <v>0</v>
      </c>
      <c r="H24" s="20">
        <v>0</v>
      </c>
      <c r="I24" s="5">
        <v>0</v>
      </c>
      <c r="J24" s="5">
        <v>0</v>
      </c>
      <c r="K24" s="33">
        <v>0</v>
      </c>
    </row>
    <row r="25" spans="5:11" x14ac:dyDescent="0.25">
      <c r="E25" s="29" t="s">
        <v>39</v>
      </c>
      <c r="F25" s="30"/>
      <c r="G25" s="24">
        <v>70</v>
      </c>
      <c r="H25" s="20">
        <v>43</v>
      </c>
      <c r="I25" s="5">
        <v>5</v>
      </c>
      <c r="J25" s="5">
        <v>21</v>
      </c>
      <c r="K25" s="33">
        <v>1</v>
      </c>
    </row>
    <row r="26" spans="5:11" x14ac:dyDescent="0.25">
      <c r="E26" s="29" t="s">
        <v>40</v>
      </c>
      <c r="F26" s="30"/>
      <c r="G26" s="24">
        <v>101</v>
      </c>
      <c r="H26" s="20">
        <v>76</v>
      </c>
      <c r="I26" s="5">
        <v>1</v>
      </c>
      <c r="J26" s="5">
        <v>20</v>
      </c>
      <c r="K26" s="33">
        <v>4</v>
      </c>
    </row>
    <row r="27" spans="5:11" x14ac:dyDescent="0.25">
      <c r="E27" s="29" t="s">
        <v>41</v>
      </c>
      <c r="F27" s="30"/>
      <c r="G27" s="24">
        <v>1</v>
      </c>
      <c r="H27" s="20">
        <v>1</v>
      </c>
      <c r="I27" s="5">
        <v>0</v>
      </c>
      <c r="J27" s="5">
        <v>0</v>
      </c>
      <c r="K27" s="33">
        <v>0</v>
      </c>
    </row>
    <row r="28" spans="5:11" x14ac:dyDescent="0.25">
      <c r="E28" s="29" t="s">
        <v>42</v>
      </c>
      <c r="F28" s="30"/>
      <c r="G28" s="24">
        <v>20</v>
      </c>
      <c r="H28" s="20">
        <v>10</v>
      </c>
      <c r="I28" s="5">
        <v>1</v>
      </c>
      <c r="J28" s="5">
        <v>8</v>
      </c>
      <c r="K28" s="33">
        <v>1</v>
      </c>
    </row>
    <row r="29" spans="5:11" x14ac:dyDescent="0.25">
      <c r="E29" s="29" t="s">
        <v>43</v>
      </c>
      <c r="F29" s="30"/>
      <c r="G29" s="24">
        <v>42</v>
      </c>
      <c r="H29" s="20">
        <v>37</v>
      </c>
      <c r="I29" s="5">
        <v>0</v>
      </c>
      <c r="J29" s="5">
        <v>5</v>
      </c>
      <c r="K29" s="33">
        <v>0</v>
      </c>
    </row>
    <row r="30" spans="5:11" x14ac:dyDescent="0.25">
      <c r="E30" s="29" t="s">
        <v>44</v>
      </c>
      <c r="F30" s="30"/>
      <c r="G30" s="24">
        <v>77</v>
      </c>
      <c r="H30" s="20">
        <v>33</v>
      </c>
      <c r="I30" s="5">
        <v>0</v>
      </c>
      <c r="J30" s="5">
        <v>41</v>
      </c>
      <c r="K30" s="33">
        <v>3</v>
      </c>
    </row>
    <row r="31" spans="5:11" ht="25.2" x14ac:dyDescent="0.25">
      <c r="E31" s="29" t="s">
        <v>45</v>
      </c>
      <c r="F31" s="30"/>
      <c r="G31" s="24">
        <v>7</v>
      </c>
      <c r="H31" s="20">
        <v>5</v>
      </c>
      <c r="I31" s="5">
        <v>0</v>
      </c>
      <c r="J31" s="5">
        <v>2</v>
      </c>
      <c r="K31" s="33">
        <v>0</v>
      </c>
    </row>
    <row r="32" spans="5:11" ht="25.2" x14ac:dyDescent="0.25">
      <c r="E32" s="29" t="s">
        <v>46</v>
      </c>
      <c r="F32" s="30"/>
      <c r="G32" s="24">
        <v>0</v>
      </c>
      <c r="H32" s="20">
        <v>0</v>
      </c>
      <c r="I32" s="5">
        <v>0</v>
      </c>
      <c r="J32" s="5">
        <v>0</v>
      </c>
      <c r="K32" s="33">
        <v>0</v>
      </c>
    </row>
    <row r="33" spans="5:11" x14ac:dyDescent="0.25">
      <c r="E33" s="29" t="s">
        <v>47</v>
      </c>
      <c r="F33" s="30"/>
      <c r="G33" s="24">
        <v>2</v>
      </c>
      <c r="H33" s="20">
        <v>2</v>
      </c>
      <c r="I33" s="5">
        <v>0</v>
      </c>
      <c r="J33" s="5">
        <v>0</v>
      </c>
      <c r="K33" s="33">
        <v>0</v>
      </c>
    </row>
    <row r="34" spans="5:11" ht="25.2" x14ac:dyDescent="0.25">
      <c r="E34" s="29" t="s">
        <v>48</v>
      </c>
      <c r="F34" s="30"/>
      <c r="G34" s="24">
        <v>21</v>
      </c>
      <c r="H34" s="20">
        <v>14</v>
      </c>
      <c r="I34" s="5">
        <v>0</v>
      </c>
      <c r="J34" s="5">
        <v>6</v>
      </c>
      <c r="K34" s="33">
        <v>1</v>
      </c>
    </row>
    <row r="35" spans="5:11" x14ac:dyDescent="0.25">
      <c r="E35" s="29" t="s">
        <v>49</v>
      </c>
      <c r="F35" s="30"/>
      <c r="G35" s="24">
        <v>1</v>
      </c>
      <c r="H35" s="20">
        <v>1</v>
      </c>
      <c r="I35" s="5">
        <v>0</v>
      </c>
      <c r="J35" s="5">
        <v>0</v>
      </c>
      <c r="K35" s="33">
        <v>0</v>
      </c>
    </row>
    <row r="36" spans="5:11" ht="25.2" x14ac:dyDescent="0.25">
      <c r="E36" s="29" t="s">
        <v>50</v>
      </c>
      <c r="F36" s="30"/>
      <c r="G36" s="24">
        <v>9</v>
      </c>
      <c r="H36" s="20">
        <v>6</v>
      </c>
      <c r="I36" s="5">
        <v>0</v>
      </c>
      <c r="J36" s="5">
        <v>3</v>
      </c>
      <c r="K36" s="33">
        <v>0</v>
      </c>
    </row>
    <row r="37" spans="5:11" x14ac:dyDescent="0.45">
      <c r="E37" s="29" t="s">
        <v>51</v>
      </c>
      <c r="F37" s="30"/>
      <c r="G37" s="24">
        <v>0</v>
      </c>
      <c r="H37" s="20">
        <v>0</v>
      </c>
      <c r="I37" s="5">
        <v>0</v>
      </c>
      <c r="J37" s="5">
        <v>0</v>
      </c>
      <c r="K37" s="33">
        <v>0</v>
      </c>
    </row>
    <row r="38" spans="5:11" x14ac:dyDescent="0.25">
      <c r="E38" s="29" t="s">
        <v>52</v>
      </c>
      <c r="F38" s="30"/>
      <c r="G38" s="24">
        <v>0</v>
      </c>
      <c r="H38" s="20">
        <v>0</v>
      </c>
      <c r="I38" s="5">
        <v>0</v>
      </c>
      <c r="J38" s="5">
        <v>0</v>
      </c>
      <c r="K38" s="33">
        <v>0</v>
      </c>
    </row>
    <row r="39" spans="5:11" x14ac:dyDescent="0.25">
      <c r="E39" s="29" t="s">
        <v>53</v>
      </c>
      <c r="F39" s="30"/>
      <c r="G39" s="24">
        <v>6</v>
      </c>
      <c r="H39" s="20">
        <v>6</v>
      </c>
      <c r="I39" s="5">
        <v>0</v>
      </c>
      <c r="J39" s="5">
        <v>0</v>
      </c>
      <c r="K39" s="33">
        <v>0</v>
      </c>
    </row>
    <row r="40" spans="5:11" x14ac:dyDescent="0.25">
      <c r="E40" s="29" t="s">
        <v>54</v>
      </c>
      <c r="F40" s="30"/>
      <c r="G40" s="24">
        <v>0</v>
      </c>
      <c r="H40" s="20">
        <v>0</v>
      </c>
      <c r="I40" s="5">
        <v>0</v>
      </c>
      <c r="J40" s="5">
        <v>0</v>
      </c>
      <c r="K40" s="33">
        <v>0</v>
      </c>
    </row>
    <row r="41" spans="5:11" x14ac:dyDescent="0.25">
      <c r="E41" s="29" t="s">
        <v>55</v>
      </c>
      <c r="F41" s="30"/>
      <c r="G41" s="24">
        <v>0</v>
      </c>
      <c r="H41" s="20">
        <v>0</v>
      </c>
      <c r="I41" s="5">
        <v>0</v>
      </c>
      <c r="J41" s="5">
        <v>0</v>
      </c>
      <c r="K41" s="33">
        <v>0</v>
      </c>
    </row>
    <row r="42" spans="5:11" x14ac:dyDescent="0.25">
      <c r="E42" s="29" t="s">
        <v>56</v>
      </c>
      <c r="F42" s="30"/>
      <c r="G42" s="24">
        <v>4</v>
      </c>
      <c r="H42" s="20">
        <v>4</v>
      </c>
      <c r="I42" s="5">
        <v>0</v>
      </c>
      <c r="J42" s="5">
        <v>0</v>
      </c>
      <c r="K42" s="33">
        <v>0</v>
      </c>
    </row>
    <row r="43" spans="5:11" x14ac:dyDescent="0.25">
      <c r="E43" s="29" t="s">
        <v>57</v>
      </c>
      <c r="F43" s="30"/>
      <c r="G43" s="24">
        <v>16</v>
      </c>
      <c r="H43" s="20">
        <v>10</v>
      </c>
      <c r="I43" s="5">
        <v>0</v>
      </c>
      <c r="J43" s="5">
        <v>5</v>
      </c>
      <c r="K43" s="33">
        <v>1</v>
      </c>
    </row>
    <row r="44" spans="5:11" x14ac:dyDescent="0.25">
      <c r="E44" s="29" t="s">
        <v>58</v>
      </c>
      <c r="F44" s="30"/>
      <c r="G44" s="24">
        <v>26</v>
      </c>
      <c r="H44" s="20">
        <v>21</v>
      </c>
      <c r="I44" s="5">
        <v>0</v>
      </c>
      <c r="J44" s="5">
        <v>3</v>
      </c>
      <c r="K44" s="33">
        <v>2</v>
      </c>
    </row>
    <row r="45" spans="5:11" x14ac:dyDescent="0.25">
      <c r="E45" s="29" t="s">
        <v>59</v>
      </c>
      <c r="F45" s="30"/>
      <c r="G45" s="24">
        <v>29</v>
      </c>
      <c r="H45" s="20">
        <v>22</v>
      </c>
      <c r="I45" s="5">
        <v>1</v>
      </c>
      <c r="J45" s="5">
        <v>5</v>
      </c>
      <c r="K45" s="33">
        <v>1</v>
      </c>
    </row>
    <row r="46" spans="5:11" x14ac:dyDescent="0.25">
      <c r="E46" s="29" t="s">
        <v>60</v>
      </c>
      <c r="F46" s="30"/>
      <c r="G46" s="24">
        <v>36</v>
      </c>
      <c r="H46" s="20">
        <v>29</v>
      </c>
      <c r="I46" s="5">
        <v>0</v>
      </c>
      <c r="J46" s="5">
        <v>7</v>
      </c>
      <c r="K46" s="33">
        <v>0</v>
      </c>
    </row>
    <row r="47" spans="5:11" x14ac:dyDescent="0.25">
      <c r="E47" s="29" t="s">
        <v>61</v>
      </c>
      <c r="F47" s="30"/>
      <c r="G47" s="24">
        <v>23</v>
      </c>
      <c r="H47" s="20">
        <v>7</v>
      </c>
      <c r="I47" s="5">
        <v>0</v>
      </c>
      <c r="J47" s="5">
        <v>16</v>
      </c>
      <c r="K47" s="33">
        <v>0</v>
      </c>
    </row>
    <row r="48" spans="5:11" x14ac:dyDescent="0.25">
      <c r="E48" s="29" t="s">
        <v>62</v>
      </c>
      <c r="F48" s="30"/>
      <c r="G48" s="24">
        <v>15</v>
      </c>
      <c r="H48" s="20">
        <v>14</v>
      </c>
      <c r="I48" s="5">
        <v>0</v>
      </c>
      <c r="J48" s="5">
        <v>1</v>
      </c>
      <c r="K48" s="33">
        <v>0</v>
      </c>
    </row>
    <row r="49" spans="5:11" x14ac:dyDescent="0.25">
      <c r="E49" s="29" t="s">
        <v>63</v>
      </c>
      <c r="F49" s="30"/>
      <c r="G49" s="24">
        <v>35</v>
      </c>
      <c r="H49" s="20">
        <v>24</v>
      </c>
      <c r="I49" s="5">
        <v>1</v>
      </c>
      <c r="J49" s="5">
        <v>7</v>
      </c>
      <c r="K49" s="33">
        <v>3</v>
      </c>
    </row>
    <row r="50" spans="5:11" x14ac:dyDescent="0.25">
      <c r="E50" s="29" t="s">
        <v>64</v>
      </c>
      <c r="F50" s="30"/>
      <c r="G50" s="24">
        <v>2</v>
      </c>
      <c r="H50" s="20">
        <v>1</v>
      </c>
      <c r="I50" s="5">
        <v>0</v>
      </c>
      <c r="J50" s="5">
        <v>1</v>
      </c>
      <c r="K50" s="33">
        <v>0</v>
      </c>
    </row>
    <row r="51" spans="5:11" x14ac:dyDescent="0.25">
      <c r="E51" s="29" t="s">
        <v>65</v>
      </c>
      <c r="F51" s="30"/>
      <c r="G51" s="24">
        <v>8</v>
      </c>
      <c r="H51" s="20">
        <v>1</v>
      </c>
      <c r="I51" s="5">
        <v>0</v>
      </c>
      <c r="J51" s="5">
        <v>7</v>
      </c>
      <c r="K51" s="33">
        <v>0</v>
      </c>
    </row>
    <row r="52" spans="5:11" x14ac:dyDescent="0.25">
      <c r="E52" s="29" t="s">
        <v>66</v>
      </c>
      <c r="F52" s="30"/>
      <c r="G52" s="24">
        <v>5</v>
      </c>
      <c r="H52" s="20">
        <v>3</v>
      </c>
      <c r="I52" s="5">
        <v>0</v>
      </c>
      <c r="J52" s="5">
        <v>2</v>
      </c>
      <c r="K52" s="33">
        <v>0</v>
      </c>
    </row>
    <row r="53" spans="5:11" x14ac:dyDescent="0.25">
      <c r="E53" s="29" t="s">
        <v>67</v>
      </c>
      <c r="F53" s="30"/>
      <c r="G53" s="24">
        <v>2</v>
      </c>
      <c r="H53" s="20">
        <v>1</v>
      </c>
      <c r="I53" s="5">
        <v>0</v>
      </c>
      <c r="J53" s="5">
        <v>1</v>
      </c>
      <c r="K53" s="33">
        <v>0</v>
      </c>
    </row>
    <row r="54" spans="5:11" x14ac:dyDescent="0.25">
      <c r="E54" s="29" t="s">
        <v>68</v>
      </c>
      <c r="F54" s="30"/>
      <c r="G54" s="24">
        <v>0</v>
      </c>
      <c r="H54" s="20">
        <v>0</v>
      </c>
      <c r="I54" s="5">
        <v>0</v>
      </c>
      <c r="J54" s="5">
        <v>0</v>
      </c>
      <c r="K54" s="33">
        <v>0</v>
      </c>
    </row>
    <row r="55" spans="5:11" x14ac:dyDescent="0.25">
      <c r="E55" s="29" t="s">
        <v>69</v>
      </c>
      <c r="F55" s="30"/>
      <c r="G55" s="24">
        <v>10</v>
      </c>
      <c r="H55" s="20">
        <v>8</v>
      </c>
      <c r="I55" s="5">
        <v>0</v>
      </c>
      <c r="J55" s="5">
        <v>2</v>
      </c>
      <c r="K55" s="33">
        <v>0</v>
      </c>
    </row>
    <row r="56" spans="5:11" x14ac:dyDescent="0.25">
      <c r="E56" s="29" t="s">
        <v>70</v>
      </c>
      <c r="F56" s="30"/>
      <c r="G56" s="24">
        <v>0</v>
      </c>
      <c r="H56" s="20">
        <v>0</v>
      </c>
      <c r="I56" s="5">
        <v>0</v>
      </c>
      <c r="J56" s="5">
        <v>0</v>
      </c>
      <c r="K56" s="33">
        <v>0</v>
      </c>
    </row>
    <row r="57" spans="5:11" x14ac:dyDescent="0.25">
      <c r="E57" s="29" t="s">
        <v>71</v>
      </c>
      <c r="F57" s="30"/>
      <c r="G57" s="24">
        <v>1</v>
      </c>
      <c r="H57" s="20">
        <v>1</v>
      </c>
      <c r="I57" s="5">
        <v>0</v>
      </c>
      <c r="J57" s="5">
        <v>0</v>
      </c>
      <c r="K57" s="33">
        <v>0</v>
      </c>
    </row>
    <row r="58" spans="5:11" x14ac:dyDescent="0.25">
      <c r="E58" s="29" t="s">
        <v>72</v>
      </c>
      <c r="F58" s="30"/>
      <c r="G58" s="24">
        <v>2</v>
      </c>
      <c r="H58" s="20">
        <v>2</v>
      </c>
      <c r="I58" s="5">
        <v>0</v>
      </c>
      <c r="J58" s="5">
        <v>0</v>
      </c>
      <c r="K58" s="33">
        <v>0</v>
      </c>
    </row>
    <row r="59" spans="5:11" x14ac:dyDescent="0.25">
      <c r="E59" s="29" t="s">
        <v>73</v>
      </c>
      <c r="F59" s="30"/>
      <c r="G59" s="24">
        <v>3</v>
      </c>
      <c r="H59" s="20">
        <v>2</v>
      </c>
      <c r="I59" s="5">
        <v>1</v>
      </c>
      <c r="J59" s="5">
        <v>0</v>
      </c>
      <c r="K59" s="33">
        <v>0</v>
      </c>
    </row>
    <row r="60" spans="5:11" x14ac:dyDescent="0.25">
      <c r="E60" s="29" t="s">
        <v>74</v>
      </c>
      <c r="F60" s="30"/>
      <c r="G60" s="24">
        <v>0</v>
      </c>
      <c r="H60" s="20">
        <v>0</v>
      </c>
      <c r="I60" s="5">
        <v>0</v>
      </c>
      <c r="J60" s="5">
        <v>0</v>
      </c>
      <c r="K60" s="33">
        <v>0</v>
      </c>
    </row>
    <row r="61" spans="5:11" x14ac:dyDescent="0.25">
      <c r="E61" s="29" t="s">
        <v>75</v>
      </c>
      <c r="F61" s="30"/>
      <c r="G61" s="24">
        <v>0</v>
      </c>
      <c r="H61" s="20">
        <v>0</v>
      </c>
      <c r="I61" s="5">
        <v>0</v>
      </c>
      <c r="J61" s="5">
        <v>0</v>
      </c>
      <c r="K61" s="33">
        <v>0</v>
      </c>
    </row>
    <row r="62" spans="5:11" x14ac:dyDescent="0.25">
      <c r="E62" s="29" t="s">
        <v>76</v>
      </c>
      <c r="F62" s="30"/>
      <c r="G62" s="24">
        <v>7</v>
      </c>
      <c r="H62" s="20">
        <v>5</v>
      </c>
      <c r="I62" s="5">
        <v>0</v>
      </c>
      <c r="J62" s="5">
        <v>2</v>
      </c>
      <c r="K62" s="33">
        <v>0</v>
      </c>
    </row>
    <row r="63" spans="5:11" x14ac:dyDescent="0.25">
      <c r="E63" s="29" t="s">
        <v>77</v>
      </c>
      <c r="F63" s="30"/>
      <c r="G63" s="24">
        <v>10</v>
      </c>
      <c r="H63" s="20">
        <v>7</v>
      </c>
      <c r="I63" s="5">
        <v>0</v>
      </c>
      <c r="J63" s="5">
        <v>3</v>
      </c>
      <c r="K63" s="33">
        <v>0</v>
      </c>
    </row>
    <row r="64" spans="5:11" x14ac:dyDescent="0.25">
      <c r="E64" s="29" t="s">
        <v>78</v>
      </c>
      <c r="F64" s="30"/>
      <c r="G64" s="24">
        <v>2</v>
      </c>
      <c r="H64" s="20">
        <v>2</v>
      </c>
      <c r="I64" s="5">
        <v>0</v>
      </c>
      <c r="J64" s="5">
        <v>0</v>
      </c>
      <c r="K64" s="33">
        <v>0</v>
      </c>
    </row>
    <row r="65" spans="5:11" x14ac:dyDescent="0.25">
      <c r="E65" s="29" t="s">
        <v>79</v>
      </c>
      <c r="F65" s="30"/>
      <c r="G65" s="24">
        <v>8</v>
      </c>
      <c r="H65" s="20">
        <v>3</v>
      </c>
      <c r="I65" s="5">
        <v>2</v>
      </c>
      <c r="J65" s="5">
        <v>3</v>
      </c>
      <c r="K65" s="33">
        <v>0</v>
      </c>
    </row>
    <row r="66" spans="5:11" x14ac:dyDescent="0.25">
      <c r="E66" s="29" t="s">
        <v>80</v>
      </c>
      <c r="F66" s="30"/>
      <c r="G66" s="24">
        <v>0</v>
      </c>
      <c r="H66" s="20">
        <v>0</v>
      </c>
      <c r="I66" s="5">
        <v>0</v>
      </c>
      <c r="J66" s="5">
        <v>0</v>
      </c>
      <c r="K66" s="33">
        <v>0</v>
      </c>
    </row>
    <row r="67" spans="5:11" x14ac:dyDescent="0.25">
      <c r="E67" s="29" t="s">
        <v>81</v>
      </c>
      <c r="F67" s="30"/>
      <c r="G67" s="24">
        <v>0</v>
      </c>
      <c r="H67" s="20">
        <v>0</v>
      </c>
      <c r="I67" s="5">
        <v>0</v>
      </c>
      <c r="J67" s="5">
        <v>0</v>
      </c>
      <c r="K67" s="33">
        <v>0</v>
      </c>
    </row>
    <row r="68" spans="5:11" x14ac:dyDescent="0.25">
      <c r="E68" s="29" t="s">
        <v>82</v>
      </c>
      <c r="F68" s="30"/>
      <c r="G68" s="24">
        <v>12</v>
      </c>
      <c r="H68" s="20">
        <v>8</v>
      </c>
      <c r="I68" s="5">
        <v>1</v>
      </c>
      <c r="J68" s="5">
        <v>3</v>
      </c>
      <c r="K68" s="33">
        <v>0</v>
      </c>
    </row>
    <row r="69" spans="5:11" x14ac:dyDescent="0.25">
      <c r="E69" s="29" t="s">
        <v>83</v>
      </c>
      <c r="F69" s="30"/>
      <c r="G69" s="24">
        <v>44</v>
      </c>
      <c r="H69" s="20">
        <v>29</v>
      </c>
      <c r="I69" s="5">
        <v>0</v>
      </c>
      <c r="J69" s="5">
        <v>13</v>
      </c>
      <c r="K69" s="33">
        <v>2</v>
      </c>
    </row>
    <row r="70" spans="5:11" x14ac:dyDescent="0.25">
      <c r="E70" s="29" t="s">
        <v>84</v>
      </c>
      <c r="F70" s="30"/>
      <c r="G70" s="24">
        <v>4</v>
      </c>
      <c r="H70" s="20">
        <v>3</v>
      </c>
      <c r="I70" s="5">
        <v>0</v>
      </c>
      <c r="J70" s="5">
        <v>1</v>
      </c>
      <c r="K70" s="33">
        <v>0</v>
      </c>
    </row>
    <row r="71" spans="5:11" x14ac:dyDescent="0.25">
      <c r="E71" s="29" t="s">
        <v>85</v>
      </c>
      <c r="F71" s="30"/>
      <c r="G71" s="24">
        <v>0</v>
      </c>
      <c r="H71" s="20">
        <v>0</v>
      </c>
      <c r="I71" s="5">
        <v>0</v>
      </c>
      <c r="J71" s="5">
        <v>0</v>
      </c>
      <c r="K71" s="33">
        <v>0</v>
      </c>
    </row>
    <row r="72" spans="5:11" x14ac:dyDescent="0.25">
      <c r="E72" s="29" t="s">
        <v>86</v>
      </c>
      <c r="F72" s="30"/>
      <c r="G72" s="24">
        <v>3</v>
      </c>
      <c r="H72" s="20">
        <v>3</v>
      </c>
      <c r="I72" s="5">
        <v>0</v>
      </c>
      <c r="J72" s="5">
        <v>0</v>
      </c>
      <c r="K72" s="33">
        <v>0</v>
      </c>
    </row>
    <row r="73" spans="5:11" x14ac:dyDescent="0.25">
      <c r="E73" s="29" t="s">
        <v>87</v>
      </c>
      <c r="F73" s="30"/>
      <c r="G73" s="24">
        <v>3</v>
      </c>
      <c r="H73" s="20">
        <v>0</v>
      </c>
      <c r="I73" s="5">
        <v>2</v>
      </c>
      <c r="J73" s="5">
        <v>1</v>
      </c>
      <c r="K73" s="33">
        <v>0</v>
      </c>
    </row>
    <row r="74" spans="5:11" x14ac:dyDescent="0.25">
      <c r="E74" s="29" t="s">
        <v>88</v>
      </c>
      <c r="F74" s="30"/>
      <c r="G74" s="24">
        <v>3</v>
      </c>
      <c r="H74" s="20">
        <v>2</v>
      </c>
      <c r="I74" s="5">
        <v>0</v>
      </c>
      <c r="J74" s="5">
        <v>1</v>
      </c>
      <c r="K74" s="33">
        <v>0</v>
      </c>
    </row>
    <row r="75" spans="5:11" x14ac:dyDescent="0.25">
      <c r="E75" s="29" t="s">
        <v>89</v>
      </c>
      <c r="F75" s="30"/>
      <c r="G75" s="24">
        <v>12</v>
      </c>
      <c r="H75" s="20">
        <v>11</v>
      </c>
      <c r="I75" s="5">
        <v>0</v>
      </c>
      <c r="J75" s="5">
        <v>1</v>
      </c>
      <c r="K75" s="33">
        <v>0</v>
      </c>
    </row>
    <row r="76" spans="5:11" x14ac:dyDescent="0.25">
      <c r="E76" s="29" t="s">
        <v>90</v>
      </c>
      <c r="F76" s="30"/>
      <c r="G76" s="24">
        <v>2</v>
      </c>
      <c r="H76" s="20">
        <v>2</v>
      </c>
      <c r="I76" s="5">
        <v>0</v>
      </c>
      <c r="J76" s="5">
        <v>0</v>
      </c>
      <c r="K76" s="33">
        <v>0</v>
      </c>
    </row>
    <row r="77" spans="5:11" x14ac:dyDescent="0.25">
      <c r="E77" s="29" t="s">
        <v>91</v>
      </c>
      <c r="F77" s="30"/>
      <c r="G77" s="24">
        <v>17</v>
      </c>
      <c r="H77" s="20">
        <v>16</v>
      </c>
      <c r="I77" s="5">
        <v>1</v>
      </c>
      <c r="J77" s="5">
        <v>0</v>
      </c>
      <c r="K77" s="33">
        <v>0</v>
      </c>
    </row>
    <row r="78" spans="5:11" x14ac:dyDescent="0.25">
      <c r="E78" s="29" t="s">
        <v>92</v>
      </c>
      <c r="F78" s="30"/>
      <c r="G78" s="24">
        <v>92</v>
      </c>
      <c r="H78" s="20">
        <v>56</v>
      </c>
      <c r="I78" s="5">
        <v>0</v>
      </c>
      <c r="J78" s="5">
        <v>34</v>
      </c>
      <c r="K78" s="33">
        <v>2</v>
      </c>
    </row>
    <row r="79" spans="5:11" x14ac:dyDescent="0.25">
      <c r="E79" s="29" t="s">
        <v>93</v>
      </c>
      <c r="F79" s="30"/>
      <c r="G79" s="24">
        <v>13</v>
      </c>
      <c r="H79" s="20">
        <v>8</v>
      </c>
      <c r="I79" s="5">
        <v>0</v>
      </c>
      <c r="J79" s="5">
        <v>5</v>
      </c>
      <c r="K79" s="33">
        <v>0</v>
      </c>
    </row>
    <row r="80" spans="5:11" x14ac:dyDescent="0.25">
      <c r="E80" s="29" t="s">
        <v>94</v>
      </c>
      <c r="F80" s="30"/>
      <c r="G80" s="24">
        <v>4</v>
      </c>
      <c r="H80" s="20">
        <v>3</v>
      </c>
      <c r="I80" s="5">
        <v>0</v>
      </c>
      <c r="J80" s="5">
        <v>1</v>
      </c>
      <c r="K80" s="33">
        <v>0</v>
      </c>
    </row>
    <row r="81" spans="5:11" x14ac:dyDescent="0.25">
      <c r="E81" s="29" t="s">
        <v>95</v>
      </c>
      <c r="F81" s="30"/>
      <c r="G81" s="24">
        <v>0</v>
      </c>
      <c r="H81" s="20">
        <v>0</v>
      </c>
      <c r="I81" s="5">
        <v>0</v>
      </c>
      <c r="J81" s="5">
        <v>0</v>
      </c>
      <c r="K81" s="33">
        <v>0</v>
      </c>
    </row>
    <row r="82" spans="5:11" x14ac:dyDescent="0.25">
      <c r="E82" s="29" t="s">
        <v>96</v>
      </c>
      <c r="F82" s="30"/>
      <c r="G82" s="24">
        <v>0</v>
      </c>
      <c r="H82" s="20">
        <v>0</v>
      </c>
      <c r="I82" s="5">
        <v>0</v>
      </c>
      <c r="J82" s="5">
        <v>0</v>
      </c>
      <c r="K82" s="33">
        <v>0</v>
      </c>
    </row>
    <row r="83" spans="5:11" x14ac:dyDescent="0.25">
      <c r="E83" s="29" t="s">
        <v>97</v>
      </c>
      <c r="F83" s="30"/>
      <c r="G83" s="24">
        <v>19</v>
      </c>
      <c r="H83" s="20">
        <v>18</v>
      </c>
      <c r="I83" s="5">
        <v>0</v>
      </c>
      <c r="J83" s="5">
        <v>1</v>
      </c>
      <c r="K83" s="33">
        <v>0</v>
      </c>
    </row>
    <row r="84" spans="5:11" x14ac:dyDescent="0.25">
      <c r="E84" s="29" t="s">
        <v>98</v>
      </c>
      <c r="F84" s="30"/>
      <c r="G84" s="24">
        <v>0</v>
      </c>
      <c r="H84" s="20">
        <v>0</v>
      </c>
      <c r="I84" s="5">
        <v>0</v>
      </c>
      <c r="J84" s="5">
        <v>0</v>
      </c>
      <c r="K84" s="33">
        <v>0</v>
      </c>
    </row>
    <row r="85" spans="5:11" x14ac:dyDescent="0.25">
      <c r="E85" s="29" t="s">
        <v>99</v>
      </c>
      <c r="F85" s="30"/>
      <c r="G85" s="24">
        <v>8</v>
      </c>
      <c r="H85" s="20">
        <v>7</v>
      </c>
      <c r="I85" s="5">
        <v>1</v>
      </c>
      <c r="J85" s="5">
        <v>0</v>
      </c>
      <c r="K85" s="33">
        <v>0</v>
      </c>
    </row>
    <row r="86" spans="5:11" x14ac:dyDescent="0.25">
      <c r="E86" s="29" t="s">
        <v>100</v>
      </c>
      <c r="F86" s="30"/>
      <c r="G86" s="24">
        <v>1</v>
      </c>
      <c r="H86" s="20">
        <v>1</v>
      </c>
      <c r="I86" s="5">
        <v>0</v>
      </c>
      <c r="J86" s="5">
        <v>0</v>
      </c>
      <c r="K86" s="33">
        <v>0</v>
      </c>
    </row>
    <row r="87" spans="5:11" x14ac:dyDescent="0.25">
      <c r="E87" s="29" t="s">
        <v>101</v>
      </c>
      <c r="F87" s="30"/>
      <c r="G87" s="24">
        <v>36</v>
      </c>
      <c r="H87" s="20">
        <v>27</v>
      </c>
      <c r="I87" s="5">
        <v>1</v>
      </c>
      <c r="J87" s="5">
        <v>7</v>
      </c>
      <c r="K87" s="33">
        <v>1</v>
      </c>
    </row>
    <row r="88" spans="5:11" x14ac:dyDescent="0.25">
      <c r="E88" s="29" t="s">
        <v>102</v>
      </c>
      <c r="F88" s="30"/>
      <c r="G88" s="24">
        <v>1</v>
      </c>
      <c r="H88" s="20">
        <v>1</v>
      </c>
      <c r="I88" s="5">
        <v>0</v>
      </c>
      <c r="J88" s="5">
        <v>0</v>
      </c>
      <c r="K88" s="33">
        <v>0</v>
      </c>
    </row>
    <row r="89" spans="5:11" x14ac:dyDescent="0.25">
      <c r="E89" s="29" t="s">
        <v>103</v>
      </c>
      <c r="F89" s="30"/>
      <c r="G89" s="24">
        <v>0</v>
      </c>
      <c r="H89" s="20">
        <v>0</v>
      </c>
      <c r="I89" s="5">
        <v>0</v>
      </c>
      <c r="J89" s="5">
        <v>0</v>
      </c>
      <c r="K89" s="33">
        <v>0</v>
      </c>
    </row>
    <row r="90" spans="5:11" x14ac:dyDescent="0.25">
      <c r="E90" s="29" t="s">
        <v>104</v>
      </c>
      <c r="F90" s="30"/>
      <c r="G90" s="24">
        <v>0</v>
      </c>
      <c r="H90" s="20">
        <v>0</v>
      </c>
      <c r="I90" s="5">
        <v>0</v>
      </c>
      <c r="J90" s="5">
        <v>0</v>
      </c>
      <c r="K90" s="33">
        <v>0</v>
      </c>
    </row>
    <row r="91" spans="5:11" x14ac:dyDescent="0.25">
      <c r="E91" s="29" t="s">
        <v>105</v>
      </c>
      <c r="F91" s="30"/>
      <c r="G91" s="24">
        <v>1</v>
      </c>
      <c r="H91" s="20">
        <v>1</v>
      </c>
      <c r="I91" s="5">
        <v>0</v>
      </c>
      <c r="J91" s="5">
        <v>0</v>
      </c>
      <c r="K91" s="33">
        <v>0</v>
      </c>
    </row>
    <row r="92" spans="5:11" x14ac:dyDescent="0.25">
      <c r="E92" s="29" t="s">
        <v>106</v>
      </c>
      <c r="F92" s="30"/>
      <c r="G92" s="24">
        <v>1</v>
      </c>
      <c r="H92" s="20">
        <v>1</v>
      </c>
      <c r="I92" s="5">
        <v>0</v>
      </c>
      <c r="J92" s="5">
        <v>0</v>
      </c>
      <c r="K92" s="33">
        <v>0</v>
      </c>
    </row>
    <row r="93" spans="5:11" x14ac:dyDescent="0.25">
      <c r="E93" s="29" t="s">
        <v>107</v>
      </c>
      <c r="F93" s="30"/>
      <c r="G93" s="24">
        <v>0</v>
      </c>
      <c r="H93" s="20">
        <v>0</v>
      </c>
      <c r="I93" s="5">
        <v>0</v>
      </c>
      <c r="J93" s="5">
        <v>0</v>
      </c>
      <c r="K93" s="33">
        <v>0</v>
      </c>
    </row>
    <row r="94" spans="5:11" x14ac:dyDescent="0.25">
      <c r="E94" s="29" t="s">
        <v>108</v>
      </c>
      <c r="F94" s="30"/>
      <c r="G94" s="24">
        <v>0</v>
      </c>
      <c r="H94" s="20">
        <v>0</v>
      </c>
      <c r="I94" s="5">
        <v>0</v>
      </c>
      <c r="J94" s="5">
        <v>0</v>
      </c>
      <c r="K94" s="33">
        <v>0</v>
      </c>
    </row>
    <row r="95" spans="5:11" x14ac:dyDescent="0.25">
      <c r="E95" s="29" t="s">
        <v>109</v>
      </c>
      <c r="F95" s="30"/>
      <c r="G95" s="24">
        <v>0</v>
      </c>
      <c r="H95" s="20">
        <v>0</v>
      </c>
      <c r="I95" s="5">
        <v>0</v>
      </c>
      <c r="J95" s="5">
        <v>0</v>
      </c>
      <c r="K95" s="33">
        <v>0</v>
      </c>
    </row>
    <row r="96" spans="5:11" x14ac:dyDescent="0.25">
      <c r="E96" s="29" t="s">
        <v>110</v>
      </c>
      <c r="F96" s="30"/>
      <c r="G96" s="24">
        <v>0</v>
      </c>
      <c r="H96" s="20">
        <v>0</v>
      </c>
      <c r="I96" s="5">
        <v>0</v>
      </c>
      <c r="J96" s="5">
        <v>0</v>
      </c>
      <c r="K96" s="33">
        <v>0</v>
      </c>
    </row>
    <row r="97" spans="5:11" x14ac:dyDescent="0.25">
      <c r="E97" s="29" t="s">
        <v>111</v>
      </c>
      <c r="F97" s="30"/>
      <c r="G97" s="24">
        <v>1</v>
      </c>
      <c r="H97" s="20">
        <v>0</v>
      </c>
      <c r="I97" s="5">
        <v>0</v>
      </c>
      <c r="J97" s="5">
        <v>1</v>
      </c>
      <c r="K97" s="33">
        <v>0</v>
      </c>
    </row>
    <row r="98" spans="5:11" x14ac:dyDescent="0.25">
      <c r="E98" s="29" t="s">
        <v>112</v>
      </c>
      <c r="F98" s="30"/>
      <c r="G98" s="24">
        <v>2</v>
      </c>
      <c r="H98" s="20">
        <v>2</v>
      </c>
      <c r="I98" s="5">
        <v>0</v>
      </c>
      <c r="J98" s="5">
        <v>0</v>
      </c>
      <c r="K98" s="33">
        <v>0</v>
      </c>
    </row>
    <row r="99" spans="5:11" x14ac:dyDescent="0.25">
      <c r="E99" s="29" t="s">
        <v>113</v>
      </c>
      <c r="F99" s="30"/>
      <c r="G99" s="24">
        <v>1</v>
      </c>
      <c r="H99" s="20">
        <v>1</v>
      </c>
      <c r="I99" s="5">
        <v>0</v>
      </c>
      <c r="J99" s="5">
        <v>0</v>
      </c>
      <c r="K99" s="33">
        <v>0</v>
      </c>
    </row>
    <row r="100" spans="5:11" x14ac:dyDescent="0.25">
      <c r="E100" s="29" t="s">
        <v>114</v>
      </c>
      <c r="F100" s="30"/>
      <c r="G100" s="24">
        <v>0</v>
      </c>
      <c r="H100" s="20">
        <v>0</v>
      </c>
      <c r="I100" s="5">
        <v>0</v>
      </c>
      <c r="J100" s="5">
        <v>0</v>
      </c>
      <c r="K100" s="33">
        <v>0</v>
      </c>
    </row>
    <row r="101" spans="5:11" x14ac:dyDescent="0.25">
      <c r="E101" s="29" t="s">
        <v>115</v>
      </c>
      <c r="F101" s="30"/>
      <c r="G101" s="24">
        <v>0</v>
      </c>
      <c r="H101" s="20">
        <v>0</v>
      </c>
      <c r="I101" s="5">
        <v>0</v>
      </c>
      <c r="J101" s="5">
        <v>0</v>
      </c>
      <c r="K101" s="33">
        <v>0</v>
      </c>
    </row>
    <row r="102" spans="5:11" x14ac:dyDescent="0.25">
      <c r="E102" s="29" t="s">
        <v>116</v>
      </c>
      <c r="F102" s="30"/>
      <c r="G102" s="24">
        <v>0</v>
      </c>
      <c r="H102" s="20">
        <v>0</v>
      </c>
      <c r="I102" s="5">
        <v>0</v>
      </c>
      <c r="J102" s="5">
        <v>0</v>
      </c>
      <c r="K102" s="33">
        <v>0</v>
      </c>
    </row>
    <row r="103" spans="5:11" x14ac:dyDescent="0.25">
      <c r="E103" s="29" t="s">
        <v>117</v>
      </c>
      <c r="F103" s="30"/>
      <c r="G103" s="24">
        <v>0</v>
      </c>
      <c r="H103" s="20">
        <v>0</v>
      </c>
      <c r="I103" s="5">
        <v>0</v>
      </c>
      <c r="J103" s="5">
        <v>0</v>
      </c>
      <c r="K103" s="33">
        <v>0</v>
      </c>
    </row>
    <row r="104" spans="5:11" x14ac:dyDescent="0.25">
      <c r="E104" s="29" t="s">
        <v>118</v>
      </c>
      <c r="F104" s="30"/>
      <c r="G104" s="24">
        <v>0</v>
      </c>
      <c r="H104" s="20">
        <v>0</v>
      </c>
      <c r="I104" s="5">
        <v>0</v>
      </c>
      <c r="J104" s="5">
        <v>0</v>
      </c>
      <c r="K104" s="33">
        <v>0</v>
      </c>
    </row>
    <row r="105" spans="5:11" x14ac:dyDescent="0.25">
      <c r="E105" s="29" t="s">
        <v>119</v>
      </c>
      <c r="F105" s="30"/>
      <c r="G105" s="24">
        <v>1</v>
      </c>
      <c r="H105" s="20">
        <v>0</v>
      </c>
      <c r="I105" s="5">
        <v>0</v>
      </c>
      <c r="J105" s="5">
        <v>1</v>
      </c>
      <c r="K105" s="33">
        <v>0</v>
      </c>
    </row>
    <row r="106" spans="5:11" x14ac:dyDescent="0.25">
      <c r="E106" s="29" t="s">
        <v>120</v>
      </c>
      <c r="F106" s="30"/>
      <c r="G106" s="24">
        <v>1</v>
      </c>
      <c r="H106" s="20">
        <v>1</v>
      </c>
      <c r="I106" s="5">
        <v>0</v>
      </c>
      <c r="J106" s="5">
        <v>0</v>
      </c>
      <c r="K106" s="33">
        <v>0</v>
      </c>
    </row>
    <row r="107" spans="5:11" x14ac:dyDescent="0.25">
      <c r="E107" s="29" t="s">
        <v>121</v>
      </c>
      <c r="F107" s="30"/>
      <c r="G107" s="24">
        <v>1</v>
      </c>
      <c r="H107" s="20">
        <v>0</v>
      </c>
      <c r="I107" s="5">
        <v>0</v>
      </c>
      <c r="J107" s="5">
        <v>1</v>
      </c>
      <c r="K107" s="33">
        <v>0</v>
      </c>
    </row>
    <row r="108" spans="5:11" x14ac:dyDescent="0.25">
      <c r="E108" s="29" t="s">
        <v>122</v>
      </c>
      <c r="F108" s="30"/>
      <c r="G108" s="24">
        <v>1</v>
      </c>
      <c r="H108" s="20">
        <v>0</v>
      </c>
      <c r="I108" s="5">
        <v>0</v>
      </c>
      <c r="J108" s="5">
        <v>1</v>
      </c>
      <c r="K108" s="33">
        <v>0</v>
      </c>
    </row>
    <row r="109" spans="5:11" x14ac:dyDescent="0.25">
      <c r="E109" s="29" t="s">
        <v>123</v>
      </c>
      <c r="F109" s="30"/>
      <c r="G109" s="24">
        <v>0</v>
      </c>
      <c r="H109" s="20">
        <v>0</v>
      </c>
      <c r="I109" s="5">
        <v>0</v>
      </c>
      <c r="J109" s="5">
        <v>0</v>
      </c>
      <c r="K109" s="33">
        <v>0</v>
      </c>
    </row>
    <row r="110" spans="5:11" x14ac:dyDescent="0.25">
      <c r="E110" s="29" t="s">
        <v>124</v>
      </c>
      <c r="F110" s="30"/>
      <c r="G110" s="24">
        <v>1</v>
      </c>
      <c r="H110" s="20">
        <v>1</v>
      </c>
      <c r="I110" s="5">
        <v>0</v>
      </c>
      <c r="J110" s="5">
        <v>0</v>
      </c>
      <c r="K110" s="33">
        <v>0</v>
      </c>
    </row>
    <row r="111" spans="5:11" x14ac:dyDescent="0.25">
      <c r="E111" s="29" t="s">
        <v>125</v>
      </c>
      <c r="F111" s="30"/>
      <c r="G111" s="24">
        <v>0</v>
      </c>
      <c r="H111" s="20">
        <v>0</v>
      </c>
      <c r="I111" s="5">
        <v>0</v>
      </c>
      <c r="J111" s="5">
        <v>0</v>
      </c>
      <c r="K111" s="33">
        <v>0</v>
      </c>
    </row>
    <row r="112" spans="5:11" x14ac:dyDescent="0.25">
      <c r="E112" s="29" t="s">
        <v>126</v>
      </c>
      <c r="F112" s="30"/>
      <c r="G112" s="24">
        <v>0</v>
      </c>
      <c r="H112" s="20">
        <v>0</v>
      </c>
      <c r="I112" s="5">
        <v>0</v>
      </c>
      <c r="J112" s="5">
        <v>0</v>
      </c>
      <c r="K112" s="33">
        <v>0</v>
      </c>
    </row>
    <row r="113" spans="5:11" x14ac:dyDescent="0.25">
      <c r="E113" s="29" t="s">
        <v>127</v>
      </c>
      <c r="F113" s="30"/>
      <c r="G113" s="24">
        <v>0</v>
      </c>
      <c r="H113" s="20">
        <v>0</v>
      </c>
      <c r="I113" s="5">
        <v>0</v>
      </c>
      <c r="J113" s="5">
        <v>0</v>
      </c>
      <c r="K113" s="33">
        <v>0</v>
      </c>
    </row>
    <row r="114" spans="5:11" x14ac:dyDescent="0.25">
      <c r="E114" s="29" t="s">
        <v>128</v>
      </c>
      <c r="F114" s="30"/>
      <c r="G114" s="24">
        <v>0</v>
      </c>
      <c r="H114" s="20">
        <v>0</v>
      </c>
      <c r="I114" s="5">
        <v>0</v>
      </c>
      <c r="J114" s="5">
        <v>0</v>
      </c>
      <c r="K114" s="33">
        <v>0</v>
      </c>
    </row>
    <row r="115" spans="5:11" x14ac:dyDescent="0.25">
      <c r="E115" s="29" t="s">
        <v>129</v>
      </c>
      <c r="F115" s="30"/>
      <c r="G115" s="24">
        <v>1</v>
      </c>
      <c r="H115" s="20">
        <v>1</v>
      </c>
      <c r="I115" s="5">
        <v>0</v>
      </c>
      <c r="J115" s="5">
        <v>0</v>
      </c>
      <c r="K115" s="33">
        <v>0</v>
      </c>
    </row>
    <row r="116" spans="5:11" x14ac:dyDescent="0.25">
      <c r="E116" s="29" t="s">
        <v>130</v>
      </c>
      <c r="F116" s="30"/>
      <c r="G116" s="24">
        <v>0</v>
      </c>
      <c r="H116" s="20">
        <v>0</v>
      </c>
      <c r="I116" s="5">
        <v>0</v>
      </c>
      <c r="J116" s="5">
        <v>0</v>
      </c>
      <c r="K116" s="33">
        <v>0</v>
      </c>
    </row>
    <row r="117" spans="5:11" x14ac:dyDescent="0.25">
      <c r="E117" s="29" t="s">
        <v>131</v>
      </c>
      <c r="F117" s="30"/>
      <c r="G117" s="24">
        <v>2</v>
      </c>
      <c r="H117" s="20">
        <v>1</v>
      </c>
      <c r="I117" s="5">
        <v>1</v>
      </c>
      <c r="J117" s="5">
        <v>0</v>
      </c>
      <c r="K117" s="33">
        <v>0</v>
      </c>
    </row>
    <row r="118" spans="5:11" x14ac:dyDescent="0.25">
      <c r="E118" s="29" t="s">
        <v>132</v>
      </c>
      <c r="F118" s="30"/>
      <c r="G118" s="24">
        <v>1</v>
      </c>
      <c r="H118" s="20">
        <v>1</v>
      </c>
      <c r="I118" s="5">
        <v>0</v>
      </c>
      <c r="J118" s="5">
        <v>0</v>
      </c>
      <c r="K118" s="33">
        <v>0</v>
      </c>
    </row>
    <row r="119" spans="5:11" x14ac:dyDescent="0.25">
      <c r="E119" s="29" t="s">
        <v>133</v>
      </c>
      <c r="F119" s="30"/>
      <c r="G119" s="24">
        <v>0</v>
      </c>
      <c r="H119" s="20">
        <v>0</v>
      </c>
      <c r="I119" s="5">
        <v>0</v>
      </c>
      <c r="J119" s="5">
        <v>0</v>
      </c>
      <c r="K119" s="33">
        <v>0</v>
      </c>
    </row>
    <row r="120" spans="5:11" x14ac:dyDescent="0.25">
      <c r="E120" s="29" t="s">
        <v>134</v>
      </c>
      <c r="F120" s="30"/>
      <c r="G120" s="24">
        <v>1</v>
      </c>
      <c r="H120" s="20">
        <v>0</v>
      </c>
      <c r="I120" s="5">
        <v>0</v>
      </c>
      <c r="J120" s="5">
        <v>1</v>
      </c>
      <c r="K120" s="33">
        <v>0</v>
      </c>
    </row>
    <row r="121" spans="5:11" x14ac:dyDescent="0.25">
      <c r="E121" s="29" t="s">
        <v>135</v>
      </c>
      <c r="F121" s="30"/>
      <c r="G121" s="24">
        <v>0</v>
      </c>
      <c r="H121" s="20">
        <v>0</v>
      </c>
      <c r="I121" s="5">
        <v>0</v>
      </c>
      <c r="J121" s="5">
        <v>0</v>
      </c>
      <c r="K121" s="33">
        <v>0</v>
      </c>
    </row>
    <row r="122" spans="5:11" x14ac:dyDescent="0.25">
      <c r="E122" s="29" t="s">
        <v>136</v>
      </c>
      <c r="F122" s="30"/>
      <c r="G122" s="24">
        <v>0</v>
      </c>
      <c r="H122" s="20">
        <v>0</v>
      </c>
      <c r="I122" s="5">
        <v>0</v>
      </c>
      <c r="J122" s="5">
        <v>0</v>
      </c>
      <c r="K122" s="33">
        <v>0</v>
      </c>
    </row>
    <row r="123" spans="5:11" x14ac:dyDescent="0.25">
      <c r="E123" s="29" t="s">
        <v>137</v>
      </c>
      <c r="F123" s="30"/>
      <c r="G123" s="24">
        <v>0</v>
      </c>
      <c r="H123" s="20">
        <v>0</v>
      </c>
      <c r="I123" s="5">
        <v>0</v>
      </c>
      <c r="J123" s="5">
        <v>0</v>
      </c>
      <c r="K123" s="33">
        <v>0</v>
      </c>
    </row>
    <row r="124" spans="5:11" x14ac:dyDescent="0.25">
      <c r="E124" s="29" t="s">
        <v>138</v>
      </c>
      <c r="F124" s="30"/>
      <c r="G124" s="24">
        <v>2</v>
      </c>
      <c r="H124" s="20">
        <v>0</v>
      </c>
      <c r="I124" s="5">
        <v>1</v>
      </c>
      <c r="J124" s="5">
        <v>0</v>
      </c>
      <c r="K124" s="33">
        <v>1</v>
      </c>
    </row>
    <row r="125" spans="5:11" x14ac:dyDescent="0.25">
      <c r="E125" s="29" t="s">
        <v>139</v>
      </c>
      <c r="F125" s="30"/>
      <c r="G125" s="24">
        <v>1</v>
      </c>
      <c r="H125" s="20">
        <v>1</v>
      </c>
      <c r="I125" s="5">
        <v>0</v>
      </c>
      <c r="J125" s="5">
        <v>0</v>
      </c>
      <c r="K125" s="33">
        <v>0</v>
      </c>
    </row>
    <row r="126" spans="5:11" x14ac:dyDescent="0.25">
      <c r="E126" s="29" t="s">
        <v>140</v>
      </c>
      <c r="F126" s="30"/>
      <c r="G126" s="24">
        <v>0</v>
      </c>
      <c r="H126" s="20">
        <v>0</v>
      </c>
      <c r="I126" s="5">
        <v>0</v>
      </c>
      <c r="J126" s="5">
        <v>0</v>
      </c>
      <c r="K126" s="33">
        <v>0</v>
      </c>
    </row>
    <row r="127" spans="5:11" x14ac:dyDescent="0.25">
      <c r="E127" s="29" t="s">
        <v>141</v>
      </c>
      <c r="F127" s="30"/>
      <c r="G127" s="24">
        <v>1</v>
      </c>
      <c r="H127" s="20">
        <v>0</v>
      </c>
      <c r="I127" s="5">
        <v>0</v>
      </c>
      <c r="J127" s="5">
        <v>1</v>
      </c>
      <c r="K127" s="33">
        <v>0</v>
      </c>
    </row>
    <row r="128" spans="5:11" x14ac:dyDescent="0.25">
      <c r="E128" s="29" t="s">
        <v>142</v>
      </c>
      <c r="F128" s="30"/>
      <c r="G128" s="24">
        <v>0</v>
      </c>
      <c r="H128" s="20">
        <v>0</v>
      </c>
      <c r="I128" s="5">
        <v>0</v>
      </c>
      <c r="J128" s="5">
        <v>0</v>
      </c>
      <c r="K128" s="33">
        <v>0</v>
      </c>
    </row>
    <row r="129" spans="5:11" x14ac:dyDescent="0.25">
      <c r="E129" s="29" t="s">
        <v>143</v>
      </c>
      <c r="F129" s="30"/>
      <c r="G129" s="24">
        <v>0</v>
      </c>
      <c r="H129" s="20">
        <v>0</v>
      </c>
      <c r="I129" s="5">
        <v>0</v>
      </c>
      <c r="J129" s="5">
        <v>0</v>
      </c>
      <c r="K129" s="33">
        <v>0</v>
      </c>
    </row>
    <row r="130" spans="5:11" x14ac:dyDescent="0.25">
      <c r="E130" s="29" t="s">
        <v>144</v>
      </c>
      <c r="F130" s="30"/>
      <c r="G130" s="24">
        <v>0</v>
      </c>
      <c r="H130" s="20">
        <v>0</v>
      </c>
      <c r="I130" s="5">
        <v>0</v>
      </c>
      <c r="J130" s="5">
        <v>0</v>
      </c>
      <c r="K130" s="33">
        <v>0</v>
      </c>
    </row>
    <row r="131" spans="5:11" x14ac:dyDescent="0.25">
      <c r="E131" s="29" t="s">
        <v>145</v>
      </c>
      <c r="F131" s="30"/>
      <c r="G131" s="24">
        <v>0</v>
      </c>
      <c r="H131" s="20">
        <v>0</v>
      </c>
      <c r="I131" s="5">
        <v>0</v>
      </c>
      <c r="J131" s="5">
        <v>0</v>
      </c>
      <c r="K131" s="33">
        <v>0</v>
      </c>
    </row>
    <row r="132" spans="5:11" x14ac:dyDescent="0.25">
      <c r="E132" s="29" t="s">
        <v>146</v>
      </c>
      <c r="F132" s="30"/>
      <c r="G132" s="24">
        <v>0</v>
      </c>
      <c r="H132" s="20">
        <v>0</v>
      </c>
      <c r="I132" s="5">
        <v>0</v>
      </c>
      <c r="J132" s="5">
        <v>0</v>
      </c>
      <c r="K132" s="33">
        <v>0</v>
      </c>
    </row>
    <row r="133" spans="5:11" x14ac:dyDescent="0.25">
      <c r="E133" s="29" t="s">
        <v>147</v>
      </c>
      <c r="F133" s="30"/>
      <c r="G133" s="24">
        <v>1</v>
      </c>
      <c r="H133" s="20">
        <v>0</v>
      </c>
      <c r="I133" s="5">
        <v>0</v>
      </c>
      <c r="J133" s="5">
        <v>0</v>
      </c>
      <c r="K133" s="33">
        <v>1</v>
      </c>
    </row>
    <row r="134" spans="5:11" x14ac:dyDescent="0.25">
      <c r="E134" s="29" t="s">
        <v>148</v>
      </c>
      <c r="F134" s="30"/>
      <c r="G134" s="24">
        <v>0</v>
      </c>
      <c r="H134" s="20">
        <v>0</v>
      </c>
      <c r="I134" s="5">
        <v>0</v>
      </c>
      <c r="J134" s="5">
        <v>0</v>
      </c>
      <c r="K134" s="33">
        <v>0</v>
      </c>
    </row>
    <row r="135" spans="5:11" x14ac:dyDescent="0.25">
      <c r="E135" s="29" t="s">
        <v>149</v>
      </c>
      <c r="F135" s="30"/>
      <c r="G135" s="24">
        <v>0</v>
      </c>
      <c r="H135" s="20">
        <v>0</v>
      </c>
      <c r="I135" s="5">
        <v>0</v>
      </c>
      <c r="J135" s="5">
        <v>0</v>
      </c>
      <c r="K135" s="33">
        <v>0</v>
      </c>
    </row>
    <row r="136" spans="5:11" x14ac:dyDescent="0.25">
      <c r="E136" s="29" t="s">
        <v>150</v>
      </c>
      <c r="F136" s="30"/>
      <c r="G136" s="24">
        <v>0</v>
      </c>
      <c r="H136" s="20">
        <v>0</v>
      </c>
      <c r="I136" s="5">
        <v>0</v>
      </c>
      <c r="J136" s="5">
        <v>0</v>
      </c>
      <c r="K136" s="33">
        <v>0</v>
      </c>
    </row>
    <row r="137" spans="5:11" x14ac:dyDescent="0.25">
      <c r="E137" s="29" t="s">
        <v>151</v>
      </c>
      <c r="F137" s="30"/>
      <c r="G137" s="24">
        <v>1</v>
      </c>
      <c r="H137" s="20">
        <v>1</v>
      </c>
      <c r="I137" s="5">
        <v>0</v>
      </c>
      <c r="J137" s="5">
        <v>0</v>
      </c>
      <c r="K137" s="33">
        <v>0</v>
      </c>
    </row>
    <row r="138" spans="5:11" ht="25.2" x14ac:dyDescent="0.25">
      <c r="E138" s="18" t="s">
        <v>152</v>
      </c>
      <c r="F138" s="14"/>
      <c r="G138" s="22">
        <v>0</v>
      </c>
      <c r="H138" s="26">
        <v>0</v>
      </c>
      <c r="I138" s="4">
        <v>0</v>
      </c>
      <c r="J138" s="4">
        <v>0</v>
      </c>
      <c r="K138" s="32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&amp;CN(5)</oddFooter>
  </headerFooter>
  <rowBreaks count="1" manualBreakCount="1">
    <brk id="13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J138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88" width="8.59765625" style="13" customWidth="1"/>
    <col min="89" max="16384" width="8.8984375" style="13"/>
  </cols>
  <sheetData>
    <row r="4" spans="2:88" x14ac:dyDescent="0.25">
      <c r="B4" s="21" t="str">
        <f xml:space="preserve"> HYPERLINK("#'目次'!B12", "[6]")</f>
        <v>[6]</v>
      </c>
      <c r="C4" s="10" t="s">
        <v>201</v>
      </c>
    </row>
    <row r="7" spans="2:88" x14ac:dyDescent="0.25">
      <c r="C7" s="10" t="s">
        <v>11</v>
      </c>
    </row>
    <row r="8" spans="2:88" ht="75.599999999999994" x14ac:dyDescent="0.25">
      <c r="E8" s="43"/>
      <c r="F8" s="44"/>
      <c r="G8" s="28" t="s">
        <v>12</v>
      </c>
      <c r="H8" s="25" t="s">
        <v>202</v>
      </c>
      <c r="I8" s="1" t="s">
        <v>203</v>
      </c>
      <c r="J8" s="1" t="s">
        <v>204</v>
      </c>
      <c r="K8" s="1" t="s">
        <v>205</v>
      </c>
      <c r="L8" s="1" t="s">
        <v>206</v>
      </c>
      <c r="M8" s="1" t="s">
        <v>207</v>
      </c>
      <c r="N8" s="1" t="s">
        <v>208</v>
      </c>
      <c r="O8" s="1" t="s">
        <v>209</v>
      </c>
      <c r="P8" s="1" t="s">
        <v>210</v>
      </c>
      <c r="Q8" s="1" t="s">
        <v>211</v>
      </c>
      <c r="R8" s="1" t="s">
        <v>212</v>
      </c>
      <c r="S8" s="1" t="s">
        <v>213</v>
      </c>
      <c r="T8" s="1" t="s">
        <v>214</v>
      </c>
      <c r="U8" s="1" t="s">
        <v>215</v>
      </c>
      <c r="V8" s="1" t="s">
        <v>216</v>
      </c>
      <c r="W8" s="1" t="s">
        <v>217</v>
      </c>
      <c r="X8" s="1" t="s">
        <v>218</v>
      </c>
      <c r="Y8" s="1" t="s">
        <v>219</v>
      </c>
      <c r="Z8" s="1" t="s">
        <v>220</v>
      </c>
      <c r="AA8" s="1" t="s">
        <v>221</v>
      </c>
      <c r="AB8" s="1" t="s">
        <v>222</v>
      </c>
      <c r="AC8" s="1" t="s">
        <v>223</v>
      </c>
      <c r="AD8" s="1" t="s">
        <v>224</v>
      </c>
      <c r="AE8" s="1" t="s">
        <v>225</v>
      </c>
      <c r="AF8" s="1" t="s">
        <v>226</v>
      </c>
      <c r="AG8" s="1" t="s">
        <v>227</v>
      </c>
      <c r="AH8" s="1" t="s">
        <v>228</v>
      </c>
      <c r="AI8" s="1" t="s">
        <v>229</v>
      </c>
      <c r="AJ8" s="1" t="s">
        <v>230</v>
      </c>
      <c r="AK8" s="1" t="s">
        <v>231</v>
      </c>
      <c r="AL8" s="1" t="s">
        <v>232</v>
      </c>
      <c r="AM8" s="1" t="s">
        <v>233</v>
      </c>
      <c r="AN8" s="1" t="s">
        <v>234</v>
      </c>
      <c r="AO8" s="1" t="s">
        <v>235</v>
      </c>
      <c r="AP8" s="1" t="s">
        <v>236</v>
      </c>
      <c r="AQ8" s="1" t="s">
        <v>237</v>
      </c>
      <c r="AR8" s="1" t="s">
        <v>238</v>
      </c>
      <c r="AS8" s="1" t="s">
        <v>239</v>
      </c>
      <c r="AT8" s="1" t="s">
        <v>240</v>
      </c>
      <c r="AU8" s="1" t="s">
        <v>241</v>
      </c>
      <c r="AV8" s="1" t="s">
        <v>242</v>
      </c>
      <c r="AW8" s="1" t="s">
        <v>243</v>
      </c>
      <c r="AX8" s="1" t="s">
        <v>244</v>
      </c>
      <c r="AY8" s="1" t="s">
        <v>245</v>
      </c>
      <c r="AZ8" s="1" t="s">
        <v>246</v>
      </c>
      <c r="BA8" s="1" t="s">
        <v>247</v>
      </c>
      <c r="BB8" s="1" t="s">
        <v>248</v>
      </c>
      <c r="BC8" s="1" t="s">
        <v>249</v>
      </c>
      <c r="BD8" s="1" t="s">
        <v>250</v>
      </c>
      <c r="BE8" s="1" t="s">
        <v>251</v>
      </c>
      <c r="BF8" s="1" t="s">
        <v>252</v>
      </c>
      <c r="BG8" s="1" t="s">
        <v>253</v>
      </c>
      <c r="BH8" s="1" t="s">
        <v>254</v>
      </c>
      <c r="BI8" s="1" t="s">
        <v>255</v>
      </c>
      <c r="BJ8" s="1" t="s">
        <v>256</v>
      </c>
      <c r="BK8" s="1" t="s">
        <v>257</v>
      </c>
      <c r="BL8" s="1" t="s">
        <v>258</v>
      </c>
      <c r="BM8" s="1" t="s">
        <v>259</v>
      </c>
      <c r="BN8" s="1" t="s">
        <v>260</v>
      </c>
      <c r="BO8" s="1" t="s">
        <v>261</v>
      </c>
      <c r="BP8" s="1" t="s">
        <v>262</v>
      </c>
      <c r="BQ8" s="1" t="s">
        <v>263</v>
      </c>
      <c r="BR8" s="1" t="s">
        <v>264</v>
      </c>
      <c r="BS8" s="1" t="s">
        <v>265</v>
      </c>
      <c r="BT8" s="1" t="s">
        <v>266</v>
      </c>
      <c r="BU8" s="1" t="s">
        <v>267</v>
      </c>
      <c r="BV8" s="1" t="s">
        <v>268</v>
      </c>
      <c r="BW8" s="1" t="s">
        <v>269</v>
      </c>
      <c r="BX8" s="1" t="s">
        <v>270</v>
      </c>
      <c r="BY8" s="1" t="s">
        <v>271</v>
      </c>
      <c r="BZ8" s="1" t="s">
        <v>272</v>
      </c>
      <c r="CA8" s="1" t="s">
        <v>273</v>
      </c>
      <c r="CB8" s="1" t="s">
        <v>274</v>
      </c>
      <c r="CC8" s="1" t="s">
        <v>275</v>
      </c>
      <c r="CD8" s="1" t="s">
        <v>276</v>
      </c>
      <c r="CE8" s="1" t="s">
        <v>277</v>
      </c>
      <c r="CF8" s="1" t="s">
        <v>278</v>
      </c>
      <c r="CG8" s="1" t="s">
        <v>279</v>
      </c>
      <c r="CH8" s="1" t="s">
        <v>280</v>
      </c>
      <c r="CI8" s="1" t="s">
        <v>281</v>
      </c>
      <c r="CJ8" s="16" t="s">
        <v>21</v>
      </c>
    </row>
    <row r="9" spans="2:88" x14ac:dyDescent="0.25">
      <c r="E9" s="45"/>
      <c r="F9" s="46"/>
      <c r="G9" s="23"/>
      <c r="H9" s="2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17"/>
    </row>
    <row r="10" spans="2:88" x14ac:dyDescent="0.25">
      <c r="E10" s="29" t="s">
        <v>24</v>
      </c>
      <c r="F10" s="30"/>
      <c r="G10" s="15">
        <v>214</v>
      </c>
      <c r="H10" s="19">
        <v>106</v>
      </c>
      <c r="I10" s="3">
        <v>43</v>
      </c>
      <c r="J10" s="3">
        <v>4</v>
      </c>
      <c r="K10" s="3">
        <v>1</v>
      </c>
      <c r="L10" s="3">
        <v>19</v>
      </c>
      <c r="M10" s="3">
        <v>3</v>
      </c>
      <c r="N10" s="3">
        <v>0</v>
      </c>
      <c r="O10" s="3">
        <v>3</v>
      </c>
      <c r="P10" s="3">
        <v>2</v>
      </c>
      <c r="Q10" s="3">
        <v>8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1</v>
      </c>
      <c r="X10" s="3">
        <v>0</v>
      </c>
      <c r="Y10" s="3">
        <v>0</v>
      </c>
      <c r="Z10" s="3">
        <v>0</v>
      </c>
      <c r="AA10" s="3">
        <v>2</v>
      </c>
      <c r="AB10" s="3">
        <v>0</v>
      </c>
      <c r="AC10" s="3">
        <v>2</v>
      </c>
      <c r="AD10" s="3">
        <v>0</v>
      </c>
      <c r="AE10" s="3">
        <v>0</v>
      </c>
      <c r="AF10" s="3">
        <v>0</v>
      </c>
      <c r="AG10" s="3">
        <v>0</v>
      </c>
      <c r="AH10" s="3">
        <v>2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2</v>
      </c>
      <c r="AO10" s="3">
        <v>0</v>
      </c>
      <c r="AP10" s="3">
        <v>0</v>
      </c>
      <c r="AQ10" s="3">
        <v>0</v>
      </c>
      <c r="AR10" s="3">
        <v>0</v>
      </c>
      <c r="AS10" s="3">
        <v>1</v>
      </c>
      <c r="AT10" s="3">
        <v>0</v>
      </c>
      <c r="AU10" s="3">
        <v>1</v>
      </c>
      <c r="AV10" s="3">
        <v>0</v>
      </c>
      <c r="AW10" s="3">
        <v>0</v>
      </c>
      <c r="AX10" s="3">
        <v>0</v>
      </c>
      <c r="AY10" s="3">
        <v>0</v>
      </c>
      <c r="AZ10" s="3">
        <v>3</v>
      </c>
      <c r="BA10" s="3">
        <v>1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2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3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3</v>
      </c>
      <c r="CJ10" s="31">
        <v>2</v>
      </c>
    </row>
    <row r="11" spans="2:88" x14ac:dyDescent="0.25">
      <c r="E11" s="29" t="s">
        <v>25</v>
      </c>
      <c r="F11" s="30"/>
      <c r="G11" s="24">
        <v>41</v>
      </c>
      <c r="H11" s="20">
        <v>6</v>
      </c>
      <c r="I11" s="5">
        <v>1</v>
      </c>
      <c r="J11" s="5">
        <v>0</v>
      </c>
      <c r="K11" s="5">
        <v>8</v>
      </c>
      <c r="L11" s="5">
        <v>5</v>
      </c>
      <c r="M11" s="5">
        <v>0</v>
      </c>
      <c r="N11" s="5">
        <v>0</v>
      </c>
      <c r="O11" s="5">
        <v>1</v>
      </c>
      <c r="P11" s="5">
        <v>0</v>
      </c>
      <c r="Q11" s="5">
        <v>1</v>
      </c>
      <c r="R11" s="5">
        <v>5</v>
      </c>
      <c r="S11" s="5">
        <v>0</v>
      </c>
      <c r="T11" s="5">
        <v>0</v>
      </c>
      <c r="U11" s="5">
        <v>0</v>
      </c>
      <c r="V11" s="5">
        <v>0</v>
      </c>
      <c r="W11" s="5">
        <v>1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1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10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5">
        <v>0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0</v>
      </c>
      <c r="CB11" s="5">
        <v>0</v>
      </c>
      <c r="CC11" s="5">
        <v>0</v>
      </c>
      <c r="CD11" s="5">
        <v>0</v>
      </c>
      <c r="CE11" s="5">
        <v>0</v>
      </c>
      <c r="CF11" s="5">
        <v>0</v>
      </c>
      <c r="CG11" s="5">
        <v>0</v>
      </c>
      <c r="CH11" s="5">
        <v>0</v>
      </c>
      <c r="CI11" s="5">
        <v>2</v>
      </c>
      <c r="CJ11" s="33">
        <v>0</v>
      </c>
    </row>
    <row r="12" spans="2:88" x14ac:dyDescent="0.25">
      <c r="E12" s="29" t="s">
        <v>26</v>
      </c>
      <c r="F12" s="30"/>
      <c r="G12" s="24">
        <v>7</v>
      </c>
      <c r="H12" s="20">
        <v>3</v>
      </c>
      <c r="I12" s="5">
        <v>3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1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5">
        <v>0</v>
      </c>
      <c r="BU12" s="5">
        <v>0</v>
      </c>
      <c r="BV12" s="5">
        <v>0</v>
      </c>
      <c r="BW12" s="5">
        <v>0</v>
      </c>
      <c r="BX12" s="5">
        <v>0</v>
      </c>
      <c r="BY12" s="5">
        <v>0</v>
      </c>
      <c r="BZ12" s="5">
        <v>0</v>
      </c>
      <c r="CA12" s="5">
        <v>0</v>
      </c>
      <c r="CB12" s="5">
        <v>0</v>
      </c>
      <c r="CC12" s="5">
        <v>0</v>
      </c>
      <c r="CD12" s="5">
        <v>0</v>
      </c>
      <c r="CE12" s="5">
        <v>0</v>
      </c>
      <c r="CF12" s="5">
        <v>0</v>
      </c>
      <c r="CG12" s="5">
        <v>0</v>
      </c>
      <c r="CH12" s="5">
        <v>0</v>
      </c>
      <c r="CI12" s="5">
        <v>0</v>
      </c>
      <c r="CJ12" s="33">
        <v>0</v>
      </c>
    </row>
    <row r="13" spans="2:88" x14ac:dyDescent="0.25">
      <c r="E13" s="29" t="s">
        <v>27</v>
      </c>
      <c r="F13" s="30"/>
      <c r="G13" s="24">
        <v>21</v>
      </c>
      <c r="H13" s="20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1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13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0</v>
      </c>
      <c r="BU13" s="5">
        <v>0</v>
      </c>
      <c r="BV13" s="5">
        <v>0</v>
      </c>
      <c r="BW13" s="5">
        <v>0</v>
      </c>
      <c r="BX13" s="5">
        <v>1</v>
      </c>
      <c r="BY13" s="5">
        <v>0</v>
      </c>
      <c r="BZ13" s="5">
        <v>0</v>
      </c>
      <c r="CA13" s="5">
        <v>0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0</v>
      </c>
      <c r="CH13" s="5">
        <v>0</v>
      </c>
      <c r="CI13" s="5">
        <v>6</v>
      </c>
      <c r="CJ13" s="33">
        <v>0</v>
      </c>
    </row>
    <row r="14" spans="2:88" x14ac:dyDescent="0.25">
      <c r="E14" s="29" t="s">
        <v>28</v>
      </c>
      <c r="F14" s="30"/>
      <c r="G14" s="24">
        <v>130</v>
      </c>
      <c r="H14" s="20">
        <v>53</v>
      </c>
      <c r="I14" s="5">
        <v>20</v>
      </c>
      <c r="J14" s="5">
        <v>2</v>
      </c>
      <c r="K14" s="5">
        <v>0</v>
      </c>
      <c r="L14" s="5">
        <v>16</v>
      </c>
      <c r="M14" s="5">
        <v>3</v>
      </c>
      <c r="N14" s="5">
        <v>0</v>
      </c>
      <c r="O14" s="5">
        <v>3</v>
      </c>
      <c r="P14" s="5">
        <v>1</v>
      </c>
      <c r="Q14" s="5">
        <v>4</v>
      </c>
      <c r="R14" s="5">
        <v>1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2</v>
      </c>
      <c r="AD14" s="5">
        <v>0</v>
      </c>
      <c r="AE14" s="5">
        <v>0</v>
      </c>
      <c r="AF14" s="5">
        <v>0</v>
      </c>
      <c r="AG14" s="5">
        <v>0</v>
      </c>
      <c r="AH14" s="5">
        <v>1</v>
      </c>
      <c r="AI14" s="5">
        <v>0</v>
      </c>
      <c r="AJ14" s="5">
        <v>2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1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2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5">
        <v>4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5">
        <v>0</v>
      </c>
      <c r="CA14" s="5">
        <v>0</v>
      </c>
      <c r="CB14" s="5">
        <v>0</v>
      </c>
      <c r="CC14" s="5">
        <v>11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4</v>
      </c>
      <c r="CJ14" s="33">
        <v>0</v>
      </c>
    </row>
    <row r="15" spans="2:88" x14ac:dyDescent="0.25">
      <c r="E15" s="29" t="s">
        <v>29</v>
      </c>
      <c r="F15" s="30"/>
      <c r="G15" s="24">
        <v>36</v>
      </c>
      <c r="H15" s="20">
        <v>22</v>
      </c>
      <c r="I15" s="5">
        <v>5</v>
      </c>
      <c r="J15" s="5">
        <v>0</v>
      </c>
      <c r="K15" s="5">
        <v>1</v>
      </c>
      <c r="L15" s="5">
        <v>4</v>
      </c>
      <c r="M15" s="5">
        <v>0</v>
      </c>
      <c r="N15" s="5">
        <v>0</v>
      </c>
      <c r="O15" s="5">
        <v>0</v>
      </c>
      <c r="P15" s="5">
        <v>0</v>
      </c>
      <c r="Q15" s="5">
        <v>2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1</v>
      </c>
      <c r="X15" s="5">
        <v>0</v>
      </c>
      <c r="Y15" s="5">
        <v>0</v>
      </c>
      <c r="Z15" s="5">
        <v>0</v>
      </c>
      <c r="AA15" s="5">
        <v>1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5">
        <v>0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0</v>
      </c>
      <c r="CC15" s="5">
        <v>0</v>
      </c>
      <c r="CD15" s="5">
        <v>0</v>
      </c>
      <c r="CE15" s="5">
        <v>0</v>
      </c>
      <c r="CF15" s="5">
        <v>0</v>
      </c>
      <c r="CG15" s="5">
        <v>0</v>
      </c>
      <c r="CH15" s="5">
        <v>0</v>
      </c>
      <c r="CI15" s="5">
        <v>0</v>
      </c>
      <c r="CJ15" s="33">
        <v>0</v>
      </c>
    </row>
    <row r="16" spans="2:88" x14ac:dyDescent="0.25">
      <c r="E16" s="29" t="s">
        <v>30</v>
      </c>
      <c r="F16" s="30"/>
      <c r="G16" s="24">
        <v>76</v>
      </c>
      <c r="H16" s="20">
        <v>16</v>
      </c>
      <c r="I16" s="5">
        <v>26</v>
      </c>
      <c r="J16" s="5">
        <v>2</v>
      </c>
      <c r="K16" s="5">
        <v>0</v>
      </c>
      <c r="L16" s="5">
        <v>5</v>
      </c>
      <c r="M16" s="5">
        <v>8</v>
      </c>
      <c r="N16" s="5">
        <v>0</v>
      </c>
      <c r="O16" s="5">
        <v>7</v>
      </c>
      <c r="P16" s="5">
        <v>1</v>
      </c>
      <c r="Q16" s="5">
        <v>3</v>
      </c>
      <c r="R16" s="5">
        <v>2</v>
      </c>
      <c r="S16" s="5">
        <v>0</v>
      </c>
      <c r="T16" s="5">
        <v>0</v>
      </c>
      <c r="U16" s="5">
        <v>0</v>
      </c>
      <c r="V16" s="5">
        <v>1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1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1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1</v>
      </c>
      <c r="BY16" s="5">
        <v>0</v>
      </c>
      <c r="BZ16" s="5">
        <v>0</v>
      </c>
      <c r="CA16" s="5">
        <v>0</v>
      </c>
      <c r="CB16" s="5">
        <v>0</v>
      </c>
      <c r="CC16" s="5">
        <v>1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1</v>
      </c>
      <c r="CJ16" s="33">
        <v>0</v>
      </c>
    </row>
    <row r="17" spans="5:88" x14ac:dyDescent="0.25">
      <c r="E17" s="29" t="s">
        <v>31</v>
      </c>
      <c r="F17" s="30"/>
      <c r="G17" s="24">
        <v>239</v>
      </c>
      <c r="H17" s="20">
        <v>14</v>
      </c>
      <c r="I17" s="5">
        <v>26</v>
      </c>
      <c r="J17" s="5">
        <v>0</v>
      </c>
      <c r="K17" s="5">
        <v>39</v>
      </c>
      <c r="L17" s="5">
        <v>1</v>
      </c>
      <c r="M17" s="5">
        <v>4</v>
      </c>
      <c r="N17" s="5">
        <v>0</v>
      </c>
      <c r="O17" s="5">
        <v>4</v>
      </c>
      <c r="P17" s="5">
        <v>0</v>
      </c>
      <c r="Q17" s="5">
        <v>11</v>
      </c>
      <c r="R17" s="5">
        <v>120</v>
      </c>
      <c r="S17" s="5">
        <v>0</v>
      </c>
      <c r="T17" s="5">
        <v>0</v>
      </c>
      <c r="U17" s="5">
        <v>0</v>
      </c>
      <c r="V17" s="5">
        <v>0</v>
      </c>
      <c r="W17" s="5">
        <v>1</v>
      </c>
      <c r="X17" s="5">
        <v>0</v>
      </c>
      <c r="Y17" s="5">
        <v>0</v>
      </c>
      <c r="Z17" s="5">
        <v>0</v>
      </c>
      <c r="AA17" s="5">
        <v>2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3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2</v>
      </c>
      <c r="BA17" s="5">
        <v>2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2</v>
      </c>
      <c r="BN17" s="5">
        <v>0</v>
      </c>
      <c r="BO17" s="5">
        <v>1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0</v>
      </c>
      <c r="BV17" s="5">
        <v>0</v>
      </c>
      <c r="BW17" s="5">
        <v>2</v>
      </c>
      <c r="BX17" s="5">
        <v>3</v>
      </c>
      <c r="BY17" s="5">
        <v>0</v>
      </c>
      <c r="BZ17" s="5">
        <v>0</v>
      </c>
      <c r="CA17" s="5">
        <v>0</v>
      </c>
      <c r="CB17" s="5">
        <v>0</v>
      </c>
      <c r="CC17" s="5">
        <v>0</v>
      </c>
      <c r="CD17" s="5">
        <v>0</v>
      </c>
      <c r="CE17" s="5">
        <v>0</v>
      </c>
      <c r="CF17" s="5">
        <v>0</v>
      </c>
      <c r="CG17" s="5">
        <v>0</v>
      </c>
      <c r="CH17" s="5">
        <v>0</v>
      </c>
      <c r="CI17" s="5">
        <v>2</v>
      </c>
      <c r="CJ17" s="33">
        <v>0</v>
      </c>
    </row>
    <row r="18" spans="5:88" ht="25.2" x14ac:dyDescent="0.25">
      <c r="E18" s="29" t="s">
        <v>32</v>
      </c>
      <c r="F18" s="30"/>
      <c r="G18" s="24">
        <v>9</v>
      </c>
      <c r="H18" s="20">
        <v>0</v>
      </c>
      <c r="I18" s="5">
        <v>1</v>
      </c>
      <c r="J18" s="5">
        <v>1</v>
      </c>
      <c r="K18" s="5">
        <v>2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2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1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1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1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33">
        <v>0</v>
      </c>
    </row>
    <row r="19" spans="5:88" x14ac:dyDescent="0.25">
      <c r="E19" s="29" t="s">
        <v>33</v>
      </c>
      <c r="F19" s="30"/>
      <c r="G19" s="24">
        <v>186</v>
      </c>
      <c r="H19" s="20">
        <v>10</v>
      </c>
      <c r="I19" s="5">
        <v>9</v>
      </c>
      <c r="J19" s="5">
        <v>3</v>
      </c>
      <c r="K19" s="5">
        <v>38</v>
      </c>
      <c r="L19" s="5">
        <v>1</v>
      </c>
      <c r="M19" s="5">
        <v>3</v>
      </c>
      <c r="N19" s="5">
        <v>0</v>
      </c>
      <c r="O19" s="5">
        <v>7</v>
      </c>
      <c r="P19" s="5">
        <v>0</v>
      </c>
      <c r="Q19" s="5">
        <v>11</v>
      </c>
      <c r="R19" s="5">
        <v>94</v>
      </c>
      <c r="S19" s="5">
        <v>0</v>
      </c>
      <c r="T19" s="5">
        <v>0</v>
      </c>
      <c r="U19" s="5">
        <v>0</v>
      </c>
      <c r="V19" s="5">
        <v>0</v>
      </c>
      <c r="W19" s="5">
        <v>1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3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1</v>
      </c>
      <c r="BP19" s="5">
        <v>0</v>
      </c>
      <c r="BQ19" s="5">
        <v>0</v>
      </c>
      <c r="BR19" s="5">
        <v>0</v>
      </c>
      <c r="BS19" s="5">
        <v>0</v>
      </c>
      <c r="BT19" s="5">
        <v>0</v>
      </c>
      <c r="BU19" s="5">
        <v>0</v>
      </c>
      <c r="BV19" s="5">
        <v>0</v>
      </c>
      <c r="BW19" s="5">
        <v>0</v>
      </c>
      <c r="BX19" s="5">
        <v>3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5">
        <v>0</v>
      </c>
      <c r="CE19" s="5">
        <v>0</v>
      </c>
      <c r="CF19" s="5">
        <v>0</v>
      </c>
      <c r="CG19" s="5">
        <v>0</v>
      </c>
      <c r="CH19" s="5">
        <v>0</v>
      </c>
      <c r="CI19" s="5">
        <v>2</v>
      </c>
      <c r="CJ19" s="33">
        <v>0</v>
      </c>
    </row>
    <row r="20" spans="5:88" x14ac:dyDescent="0.25">
      <c r="E20" s="29" t="s">
        <v>34</v>
      </c>
      <c r="F20" s="30"/>
      <c r="G20" s="24">
        <v>12</v>
      </c>
      <c r="H20" s="20">
        <v>2</v>
      </c>
      <c r="I20" s="5">
        <v>1</v>
      </c>
      <c r="J20" s="5">
        <v>0</v>
      </c>
      <c r="K20" s="5">
        <v>3</v>
      </c>
      <c r="L20" s="5">
        <v>0</v>
      </c>
      <c r="M20" s="5">
        <v>1</v>
      </c>
      <c r="N20" s="5">
        <v>0</v>
      </c>
      <c r="O20" s="5">
        <v>1</v>
      </c>
      <c r="P20" s="5">
        <v>0</v>
      </c>
      <c r="Q20" s="5">
        <v>0</v>
      </c>
      <c r="R20" s="5">
        <v>3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1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33">
        <v>0</v>
      </c>
    </row>
    <row r="21" spans="5:88" x14ac:dyDescent="0.25">
      <c r="E21" s="29" t="s">
        <v>35</v>
      </c>
      <c r="F21" s="30"/>
      <c r="G21" s="24">
        <v>19</v>
      </c>
      <c r="H21" s="20">
        <v>5</v>
      </c>
      <c r="I21" s="5">
        <v>2</v>
      </c>
      <c r="J21" s="5">
        <v>0</v>
      </c>
      <c r="K21" s="5">
        <v>1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2</v>
      </c>
      <c r="R21" s="5">
        <v>7</v>
      </c>
      <c r="S21" s="5">
        <v>0</v>
      </c>
      <c r="T21" s="5">
        <v>0</v>
      </c>
      <c r="U21" s="5">
        <v>0</v>
      </c>
      <c r="V21" s="5">
        <v>1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1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5">
        <v>0</v>
      </c>
      <c r="BV21" s="5">
        <v>0</v>
      </c>
      <c r="BW21" s="5">
        <v>0</v>
      </c>
      <c r="BX21" s="5">
        <v>0</v>
      </c>
      <c r="BY21" s="5">
        <v>0</v>
      </c>
      <c r="BZ21" s="5">
        <v>0</v>
      </c>
      <c r="CA21" s="5">
        <v>0</v>
      </c>
      <c r="CB21" s="5">
        <v>0</v>
      </c>
      <c r="CC21" s="5">
        <v>0</v>
      </c>
      <c r="CD21" s="5">
        <v>0</v>
      </c>
      <c r="CE21" s="5">
        <v>0</v>
      </c>
      <c r="CF21" s="5">
        <v>0</v>
      </c>
      <c r="CG21" s="5">
        <v>0</v>
      </c>
      <c r="CH21" s="5">
        <v>0</v>
      </c>
      <c r="CI21" s="5">
        <v>0</v>
      </c>
      <c r="CJ21" s="33">
        <v>0</v>
      </c>
    </row>
    <row r="22" spans="5:88" x14ac:dyDescent="0.25">
      <c r="E22" s="29" t="s">
        <v>36</v>
      </c>
      <c r="F22" s="30"/>
      <c r="G22" s="24">
        <v>241</v>
      </c>
      <c r="H22" s="20">
        <v>1</v>
      </c>
      <c r="I22" s="5">
        <v>31</v>
      </c>
      <c r="J22" s="5">
        <v>2</v>
      </c>
      <c r="K22" s="5">
        <v>40</v>
      </c>
      <c r="L22" s="5">
        <v>1</v>
      </c>
      <c r="M22" s="5">
        <v>30</v>
      </c>
      <c r="N22" s="5">
        <v>0</v>
      </c>
      <c r="O22" s="5">
        <v>19</v>
      </c>
      <c r="P22" s="5">
        <v>6</v>
      </c>
      <c r="Q22" s="5">
        <v>7</v>
      </c>
      <c r="R22" s="5">
        <v>76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1</v>
      </c>
      <c r="Z22" s="5">
        <v>0</v>
      </c>
      <c r="AA22" s="5">
        <v>1</v>
      </c>
      <c r="AB22" s="5">
        <v>0</v>
      </c>
      <c r="AC22" s="5">
        <v>1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8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1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3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1</v>
      </c>
      <c r="BM22" s="5">
        <v>0</v>
      </c>
      <c r="BN22" s="5">
        <v>0</v>
      </c>
      <c r="BO22" s="5">
        <v>0</v>
      </c>
      <c r="BP22" s="5">
        <v>1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1</v>
      </c>
      <c r="BX22" s="5">
        <v>8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2</v>
      </c>
      <c r="CJ22" s="33">
        <v>0</v>
      </c>
    </row>
    <row r="23" spans="5:88" x14ac:dyDescent="0.25">
      <c r="E23" s="29" t="s">
        <v>37</v>
      </c>
      <c r="F23" s="30"/>
      <c r="G23" s="24">
        <v>6</v>
      </c>
      <c r="H23" s="20">
        <v>5</v>
      </c>
      <c r="I23" s="5">
        <v>1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5">
        <v>0</v>
      </c>
      <c r="BV23" s="5">
        <v>0</v>
      </c>
      <c r="BW23" s="5">
        <v>0</v>
      </c>
      <c r="BX23" s="5">
        <v>0</v>
      </c>
      <c r="BY23" s="5">
        <v>0</v>
      </c>
      <c r="BZ23" s="5">
        <v>0</v>
      </c>
      <c r="CA23" s="5">
        <v>0</v>
      </c>
      <c r="CB23" s="5">
        <v>0</v>
      </c>
      <c r="CC23" s="5">
        <v>0</v>
      </c>
      <c r="CD23" s="5">
        <v>0</v>
      </c>
      <c r="CE23" s="5">
        <v>0</v>
      </c>
      <c r="CF23" s="5">
        <v>0</v>
      </c>
      <c r="CG23" s="5">
        <v>0</v>
      </c>
      <c r="CH23" s="5">
        <v>0</v>
      </c>
      <c r="CI23" s="5">
        <v>0</v>
      </c>
      <c r="CJ23" s="33">
        <v>0</v>
      </c>
    </row>
    <row r="24" spans="5:88" x14ac:dyDescent="0.25">
      <c r="E24" s="29" t="s">
        <v>38</v>
      </c>
      <c r="F24" s="30"/>
      <c r="G24" s="24">
        <v>0</v>
      </c>
      <c r="H24" s="20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  <c r="BV24" s="5">
        <v>0</v>
      </c>
      <c r="BW24" s="5">
        <v>0</v>
      </c>
      <c r="BX24" s="5">
        <v>0</v>
      </c>
      <c r="BY24" s="5">
        <v>0</v>
      </c>
      <c r="BZ24" s="5">
        <v>0</v>
      </c>
      <c r="CA24" s="5">
        <v>0</v>
      </c>
      <c r="CB24" s="5">
        <v>0</v>
      </c>
      <c r="CC24" s="5">
        <v>0</v>
      </c>
      <c r="CD24" s="5">
        <v>0</v>
      </c>
      <c r="CE24" s="5">
        <v>0</v>
      </c>
      <c r="CF24" s="5">
        <v>0</v>
      </c>
      <c r="CG24" s="5">
        <v>0</v>
      </c>
      <c r="CH24" s="5">
        <v>0</v>
      </c>
      <c r="CI24" s="5">
        <v>0</v>
      </c>
      <c r="CJ24" s="33">
        <v>0</v>
      </c>
    </row>
    <row r="25" spans="5:88" x14ac:dyDescent="0.25">
      <c r="E25" s="29" t="s">
        <v>39</v>
      </c>
      <c r="F25" s="30"/>
      <c r="G25" s="24">
        <v>83</v>
      </c>
      <c r="H25" s="20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3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1</v>
      </c>
      <c r="BX25" s="5">
        <v>77</v>
      </c>
      <c r="BY25" s="5">
        <v>0</v>
      </c>
      <c r="BZ25" s="5">
        <v>1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1</v>
      </c>
      <c r="CJ25" s="33">
        <v>0</v>
      </c>
    </row>
    <row r="26" spans="5:88" x14ac:dyDescent="0.25">
      <c r="E26" s="29" t="s">
        <v>40</v>
      </c>
      <c r="F26" s="30"/>
      <c r="G26" s="24">
        <v>156</v>
      </c>
      <c r="H26" s="20">
        <v>0</v>
      </c>
      <c r="I26" s="5">
        <v>0</v>
      </c>
      <c r="J26" s="5">
        <v>0</v>
      </c>
      <c r="K26" s="5">
        <v>29</v>
      </c>
      <c r="L26" s="5">
        <v>0</v>
      </c>
      <c r="M26" s="5">
        <v>2</v>
      </c>
      <c r="N26" s="5">
        <v>2</v>
      </c>
      <c r="O26" s="5">
        <v>2</v>
      </c>
      <c r="P26" s="5">
        <v>6</v>
      </c>
      <c r="Q26" s="5">
        <v>15</v>
      </c>
      <c r="R26" s="5">
        <v>45</v>
      </c>
      <c r="S26" s="5">
        <v>0</v>
      </c>
      <c r="T26" s="5">
        <v>4</v>
      </c>
      <c r="U26" s="5">
        <v>0</v>
      </c>
      <c r="V26" s="5">
        <v>0</v>
      </c>
      <c r="W26" s="5">
        <v>0</v>
      </c>
      <c r="X26" s="5">
        <v>0</v>
      </c>
      <c r="Y26" s="5">
        <v>3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6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2</v>
      </c>
      <c r="AQ26" s="5">
        <v>2</v>
      </c>
      <c r="AR26" s="5">
        <v>0</v>
      </c>
      <c r="AS26" s="5">
        <v>1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5</v>
      </c>
      <c r="BB26" s="5">
        <v>0</v>
      </c>
      <c r="BC26" s="5">
        <v>0</v>
      </c>
      <c r="BD26" s="5">
        <v>0</v>
      </c>
      <c r="BE26" s="5">
        <v>2</v>
      </c>
      <c r="BF26" s="5">
        <v>6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5">
        <v>0</v>
      </c>
      <c r="BS26" s="5">
        <v>0</v>
      </c>
      <c r="BT26" s="5">
        <v>2</v>
      </c>
      <c r="BU26" s="5">
        <v>0</v>
      </c>
      <c r="BV26" s="5">
        <v>0</v>
      </c>
      <c r="BW26" s="5">
        <v>2</v>
      </c>
      <c r="BX26" s="5">
        <v>10</v>
      </c>
      <c r="BY26" s="5">
        <v>0</v>
      </c>
      <c r="BZ26" s="5">
        <v>3</v>
      </c>
      <c r="CA26" s="5">
        <v>0</v>
      </c>
      <c r="CB26" s="5">
        <v>0</v>
      </c>
      <c r="CC26" s="5">
        <v>0</v>
      </c>
      <c r="CD26" s="5">
        <v>0</v>
      </c>
      <c r="CE26" s="5">
        <v>0</v>
      </c>
      <c r="CF26" s="5">
        <v>0</v>
      </c>
      <c r="CG26" s="5">
        <v>1</v>
      </c>
      <c r="CH26" s="5">
        <v>0</v>
      </c>
      <c r="CI26" s="5">
        <v>5</v>
      </c>
      <c r="CJ26" s="33">
        <v>1</v>
      </c>
    </row>
    <row r="27" spans="5:88" x14ac:dyDescent="0.25">
      <c r="E27" s="29" t="s">
        <v>41</v>
      </c>
      <c r="F27" s="30"/>
      <c r="G27" s="24">
        <v>2</v>
      </c>
      <c r="H27" s="20">
        <v>0</v>
      </c>
      <c r="I27" s="5">
        <v>1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1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33">
        <v>0</v>
      </c>
    </row>
    <row r="28" spans="5:88" x14ac:dyDescent="0.25">
      <c r="E28" s="29" t="s">
        <v>42</v>
      </c>
      <c r="F28" s="30"/>
      <c r="G28" s="24">
        <v>49</v>
      </c>
      <c r="H28" s="20">
        <v>6</v>
      </c>
      <c r="I28" s="5">
        <v>0</v>
      </c>
      <c r="J28" s="5">
        <v>0</v>
      </c>
      <c r="K28" s="5">
        <v>0</v>
      </c>
      <c r="L28" s="5">
        <v>0</v>
      </c>
      <c r="M28" s="5">
        <v>1</v>
      </c>
      <c r="N28" s="5">
        <v>0</v>
      </c>
      <c r="O28" s="5">
        <v>0</v>
      </c>
      <c r="P28" s="5">
        <v>0</v>
      </c>
      <c r="Q28" s="5">
        <v>2</v>
      </c>
      <c r="R28" s="5">
        <v>1</v>
      </c>
      <c r="S28" s="5">
        <v>0</v>
      </c>
      <c r="T28" s="5">
        <v>0</v>
      </c>
      <c r="U28" s="5">
        <v>14</v>
      </c>
      <c r="V28" s="5">
        <v>1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2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3</v>
      </c>
      <c r="BL28" s="5">
        <v>15</v>
      </c>
      <c r="BM28" s="5">
        <v>0</v>
      </c>
      <c r="BN28" s="5">
        <v>0</v>
      </c>
      <c r="BO28" s="5">
        <v>3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  <c r="BV28" s="5">
        <v>0</v>
      </c>
      <c r="BW28" s="5">
        <v>0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0</v>
      </c>
      <c r="CF28" s="5">
        <v>0</v>
      </c>
      <c r="CG28" s="5">
        <v>0</v>
      </c>
      <c r="CH28" s="5">
        <v>0</v>
      </c>
      <c r="CI28" s="5">
        <v>1</v>
      </c>
      <c r="CJ28" s="33">
        <v>0</v>
      </c>
    </row>
    <row r="29" spans="5:88" x14ac:dyDescent="0.25">
      <c r="E29" s="29" t="s">
        <v>43</v>
      </c>
      <c r="F29" s="30"/>
      <c r="G29" s="24">
        <v>91</v>
      </c>
      <c r="H29" s="20">
        <v>21</v>
      </c>
      <c r="I29" s="5">
        <v>3</v>
      </c>
      <c r="J29" s="5">
        <v>1</v>
      </c>
      <c r="K29" s="5">
        <v>1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9</v>
      </c>
      <c r="R29" s="5">
        <v>2</v>
      </c>
      <c r="S29" s="5">
        <v>0</v>
      </c>
      <c r="T29" s="5">
        <v>0</v>
      </c>
      <c r="U29" s="5">
        <v>21</v>
      </c>
      <c r="V29" s="5">
        <v>6</v>
      </c>
      <c r="W29" s="5">
        <v>0</v>
      </c>
      <c r="X29" s="5">
        <v>0</v>
      </c>
      <c r="Y29" s="5">
        <v>1</v>
      </c>
      <c r="Z29" s="5">
        <v>0</v>
      </c>
      <c r="AA29" s="5">
        <v>1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1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15</v>
      </c>
      <c r="BM29" s="5">
        <v>0</v>
      </c>
      <c r="BN29" s="5">
        <v>0</v>
      </c>
      <c r="BO29" s="5">
        <v>7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1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1</v>
      </c>
      <c r="CJ29" s="33">
        <v>0</v>
      </c>
    </row>
    <row r="30" spans="5:88" x14ac:dyDescent="0.25">
      <c r="E30" s="29" t="s">
        <v>44</v>
      </c>
      <c r="F30" s="30"/>
      <c r="G30" s="24">
        <v>92</v>
      </c>
      <c r="H30" s="20">
        <v>24</v>
      </c>
      <c r="I30" s="5">
        <v>13</v>
      </c>
      <c r="J30" s="5">
        <v>0</v>
      </c>
      <c r="K30" s="5">
        <v>11</v>
      </c>
      <c r="L30" s="5">
        <v>0</v>
      </c>
      <c r="M30" s="5">
        <v>5</v>
      </c>
      <c r="N30" s="5">
        <v>0</v>
      </c>
      <c r="O30" s="5">
        <v>3</v>
      </c>
      <c r="P30" s="5">
        <v>1</v>
      </c>
      <c r="Q30" s="5">
        <v>4</v>
      </c>
      <c r="R30" s="5">
        <v>28</v>
      </c>
      <c r="S30" s="5">
        <v>0</v>
      </c>
      <c r="T30" s="5">
        <v>0</v>
      </c>
      <c r="U30" s="5">
        <v>0</v>
      </c>
      <c r="V30" s="5">
        <v>0</v>
      </c>
      <c r="W30" s="5">
        <v>1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1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0</v>
      </c>
      <c r="CG30" s="5">
        <v>0</v>
      </c>
      <c r="CH30" s="5">
        <v>0</v>
      </c>
      <c r="CI30" s="5">
        <v>1</v>
      </c>
      <c r="CJ30" s="33">
        <v>0</v>
      </c>
    </row>
    <row r="31" spans="5:88" ht="25.2" x14ac:dyDescent="0.25">
      <c r="E31" s="29" t="s">
        <v>45</v>
      </c>
      <c r="F31" s="30"/>
      <c r="G31" s="24">
        <v>12</v>
      </c>
      <c r="H31" s="20">
        <v>3</v>
      </c>
      <c r="I31" s="5">
        <v>3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1</v>
      </c>
      <c r="P31" s="5">
        <v>0</v>
      </c>
      <c r="Q31" s="5">
        <v>1</v>
      </c>
      <c r="R31" s="5">
        <v>2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1</v>
      </c>
      <c r="AB31" s="5">
        <v>0</v>
      </c>
      <c r="AC31" s="5">
        <v>0</v>
      </c>
      <c r="AD31" s="5">
        <v>0</v>
      </c>
      <c r="AE31" s="5">
        <v>1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33">
        <v>0</v>
      </c>
    </row>
    <row r="32" spans="5:88" ht="25.2" x14ac:dyDescent="0.25">
      <c r="E32" s="29" t="s">
        <v>46</v>
      </c>
      <c r="F32" s="30"/>
      <c r="G32" s="24">
        <v>2</v>
      </c>
      <c r="H32" s="20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2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0</v>
      </c>
      <c r="CI32" s="5">
        <v>0</v>
      </c>
      <c r="CJ32" s="33">
        <v>0</v>
      </c>
    </row>
    <row r="33" spans="5:88" x14ac:dyDescent="0.25">
      <c r="E33" s="29" t="s">
        <v>47</v>
      </c>
      <c r="F33" s="30"/>
      <c r="G33" s="24">
        <v>2</v>
      </c>
      <c r="H33" s="20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1</v>
      </c>
      <c r="P33" s="5">
        <v>0</v>
      </c>
      <c r="Q33" s="5">
        <v>0</v>
      </c>
      <c r="R33" s="5">
        <v>1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33">
        <v>0</v>
      </c>
    </row>
    <row r="34" spans="5:88" ht="25.2" x14ac:dyDescent="0.25">
      <c r="E34" s="29" t="s">
        <v>48</v>
      </c>
      <c r="F34" s="30"/>
      <c r="G34" s="24">
        <v>82</v>
      </c>
      <c r="H34" s="20">
        <v>13</v>
      </c>
      <c r="I34" s="5">
        <v>6</v>
      </c>
      <c r="J34" s="5">
        <v>0</v>
      </c>
      <c r="K34" s="5">
        <v>0</v>
      </c>
      <c r="L34" s="5">
        <v>0</v>
      </c>
      <c r="M34" s="5">
        <v>19</v>
      </c>
      <c r="N34" s="5">
        <v>2</v>
      </c>
      <c r="O34" s="5">
        <v>18</v>
      </c>
      <c r="P34" s="5">
        <v>10</v>
      </c>
      <c r="Q34" s="5">
        <v>1</v>
      </c>
      <c r="R34" s="5">
        <v>9</v>
      </c>
      <c r="S34" s="5">
        <v>0</v>
      </c>
      <c r="T34" s="5">
        <v>0</v>
      </c>
      <c r="U34" s="5">
        <v>0</v>
      </c>
      <c r="V34" s="5">
        <v>0</v>
      </c>
      <c r="W34" s="5">
        <v>2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1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1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v>0</v>
      </c>
      <c r="CH34" s="5">
        <v>0</v>
      </c>
      <c r="CI34" s="5">
        <v>0</v>
      </c>
      <c r="CJ34" s="33">
        <v>0</v>
      </c>
    </row>
    <row r="35" spans="5:88" x14ac:dyDescent="0.25">
      <c r="E35" s="29" t="s">
        <v>49</v>
      </c>
      <c r="F35" s="30"/>
      <c r="G35" s="24">
        <v>3</v>
      </c>
      <c r="H35" s="20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1</v>
      </c>
      <c r="O35" s="5">
        <v>0</v>
      </c>
      <c r="P35" s="5">
        <v>1</v>
      </c>
      <c r="Q35" s="5">
        <v>0</v>
      </c>
      <c r="R35" s="5">
        <v>1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33">
        <v>0</v>
      </c>
    </row>
    <row r="36" spans="5:88" ht="25.2" x14ac:dyDescent="0.25">
      <c r="E36" s="29" t="s">
        <v>50</v>
      </c>
      <c r="F36" s="30"/>
      <c r="G36" s="24">
        <v>64</v>
      </c>
      <c r="H36" s="20">
        <v>3</v>
      </c>
      <c r="I36" s="5">
        <v>0</v>
      </c>
      <c r="J36" s="5">
        <v>0</v>
      </c>
      <c r="K36" s="5">
        <v>1</v>
      </c>
      <c r="L36" s="5">
        <v>1</v>
      </c>
      <c r="M36" s="5">
        <v>0</v>
      </c>
      <c r="N36" s="5">
        <v>11</v>
      </c>
      <c r="O36" s="5">
        <v>1</v>
      </c>
      <c r="P36" s="5">
        <v>30</v>
      </c>
      <c r="Q36" s="5">
        <v>1</v>
      </c>
      <c r="R36" s="5">
        <v>10</v>
      </c>
      <c r="S36" s="5">
        <v>0</v>
      </c>
      <c r="T36" s="5">
        <v>1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2</v>
      </c>
      <c r="AR36" s="5">
        <v>0</v>
      </c>
      <c r="AS36" s="5">
        <v>1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2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  <c r="BV36" s="5">
        <v>0</v>
      </c>
      <c r="BW36" s="5">
        <v>0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v>0</v>
      </c>
      <c r="CH36" s="5">
        <v>0</v>
      </c>
      <c r="CI36" s="5">
        <v>0</v>
      </c>
      <c r="CJ36" s="33">
        <v>0</v>
      </c>
    </row>
    <row r="37" spans="5:88" x14ac:dyDescent="0.45">
      <c r="E37" s="29" t="s">
        <v>51</v>
      </c>
      <c r="F37" s="30"/>
      <c r="G37" s="24">
        <v>2</v>
      </c>
      <c r="H37" s="20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2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0</v>
      </c>
      <c r="CB37" s="5">
        <v>0</v>
      </c>
      <c r="CC37" s="5">
        <v>0</v>
      </c>
      <c r="CD37" s="5">
        <v>0</v>
      </c>
      <c r="CE37" s="5">
        <v>0</v>
      </c>
      <c r="CF37" s="5">
        <v>0</v>
      </c>
      <c r="CG37" s="5">
        <v>0</v>
      </c>
      <c r="CH37" s="5">
        <v>0</v>
      </c>
      <c r="CI37" s="5">
        <v>0</v>
      </c>
      <c r="CJ37" s="33">
        <v>0</v>
      </c>
    </row>
    <row r="38" spans="5:88" x14ac:dyDescent="0.25">
      <c r="E38" s="29" t="s">
        <v>52</v>
      </c>
      <c r="F38" s="30"/>
      <c r="G38" s="24">
        <v>4</v>
      </c>
      <c r="H38" s="20">
        <v>0</v>
      </c>
      <c r="I38" s="5">
        <v>0</v>
      </c>
      <c r="J38" s="5">
        <v>0</v>
      </c>
      <c r="K38" s="5">
        <v>1</v>
      </c>
      <c r="L38" s="5">
        <v>0</v>
      </c>
      <c r="M38" s="5">
        <v>1</v>
      </c>
      <c r="N38" s="5">
        <v>0</v>
      </c>
      <c r="O38" s="5">
        <v>0</v>
      </c>
      <c r="P38" s="5">
        <v>0</v>
      </c>
      <c r="Q38" s="5">
        <v>1</v>
      </c>
      <c r="R38" s="5">
        <v>1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33">
        <v>0</v>
      </c>
    </row>
    <row r="39" spans="5:88" x14ac:dyDescent="0.25">
      <c r="E39" s="29" t="s">
        <v>53</v>
      </c>
      <c r="F39" s="30"/>
      <c r="G39" s="24">
        <v>14</v>
      </c>
      <c r="H39" s="20">
        <v>0</v>
      </c>
      <c r="I39" s="5">
        <v>0</v>
      </c>
      <c r="J39" s="5">
        <v>0</v>
      </c>
      <c r="K39" s="5">
        <v>1</v>
      </c>
      <c r="L39" s="5">
        <v>0</v>
      </c>
      <c r="M39" s="5">
        <v>0</v>
      </c>
      <c r="N39" s="5">
        <v>1</v>
      </c>
      <c r="O39" s="5">
        <v>0</v>
      </c>
      <c r="P39" s="5">
        <v>2</v>
      </c>
      <c r="Q39" s="5">
        <v>1</v>
      </c>
      <c r="R39" s="5">
        <v>1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1</v>
      </c>
      <c r="Y39" s="5">
        <v>1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3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0</v>
      </c>
      <c r="CF39" s="5">
        <v>0</v>
      </c>
      <c r="CG39" s="5">
        <v>0</v>
      </c>
      <c r="CH39" s="5">
        <v>0</v>
      </c>
      <c r="CI39" s="5">
        <v>3</v>
      </c>
      <c r="CJ39" s="33">
        <v>0</v>
      </c>
    </row>
    <row r="40" spans="5:88" x14ac:dyDescent="0.25">
      <c r="E40" s="29" t="s">
        <v>54</v>
      </c>
      <c r="F40" s="30"/>
      <c r="G40" s="24">
        <v>7</v>
      </c>
      <c r="H40" s="20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2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1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5">
        <v>0</v>
      </c>
      <c r="BS40" s="5">
        <v>0</v>
      </c>
      <c r="BT40" s="5">
        <v>0</v>
      </c>
      <c r="BU40" s="5">
        <v>4</v>
      </c>
      <c r="BV40" s="5">
        <v>0</v>
      </c>
      <c r="BW40" s="5">
        <v>0</v>
      </c>
      <c r="BX40" s="5">
        <v>0</v>
      </c>
      <c r="BY40" s="5">
        <v>0</v>
      </c>
      <c r="BZ40" s="5">
        <v>0</v>
      </c>
      <c r="CA40" s="5">
        <v>0</v>
      </c>
      <c r="CB40" s="5">
        <v>0</v>
      </c>
      <c r="CC40" s="5">
        <v>0</v>
      </c>
      <c r="CD40" s="5">
        <v>0</v>
      </c>
      <c r="CE40" s="5">
        <v>0</v>
      </c>
      <c r="CF40" s="5">
        <v>0</v>
      </c>
      <c r="CG40" s="5">
        <v>0</v>
      </c>
      <c r="CH40" s="5">
        <v>0</v>
      </c>
      <c r="CI40" s="5">
        <v>0</v>
      </c>
      <c r="CJ40" s="33">
        <v>0</v>
      </c>
    </row>
    <row r="41" spans="5:88" x14ac:dyDescent="0.25">
      <c r="E41" s="29" t="s">
        <v>55</v>
      </c>
      <c r="F41" s="30"/>
      <c r="G41" s="24">
        <v>1</v>
      </c>
      <c r="H41" s="20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1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5">
        <v>0</v>
      </c>
      <c r="CH41" s="5">
        <v>0</v>
      </c>
      <c r="CI41" s="5">
        <v>0</v>
      </c>
      <c r="CJ41" s="33">
        <v>0</v>
      </c>
    </row>
    <row r="42" spans="5:88" x14ac:dyDescent="0.25">
      <c r="E42" s="29" t="s">
        <v>56</v>
      </c>
      <c r="F42" s="30"/>
      <c r="G42" s="24">
        <v>8</v>
      </c>
      <c r="H42" s="20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4</v>
      </c>
      <c r="R42" s="5">
        <v>1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1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1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1</v>
      </c>
      <c r="CJ42" s="33">
        <v>0</v>
      </c>
    </row>
    <row r="43" spans="5:88" x14ac:dyDescent="0.25">
      <c r="E43" s="29" t="s">
        <v>57</v>
      </c>
      <c r="F43" s="30"/>
      <c r="G43" s="24">
        <v>52</v>
      </c>
      <c r="H43" s="20">
        <v>3</v>
      </c>
      <c r="I43" s="5">
        <v>1</v>
      </c>
      <c r="J43" s="5">
        <v>0</v>
      </c>
      <c r="K43" s="5">
        <v>2</v>
      </c>
      <c r="L43" s="5">
        <v>0</v>
      </c>
      <c r="M43" s="5">
        <v>0</v>
      </c>
      <c r="N43" s="5">
        <v>3</v>
      </c>
      <c r="O43" s="5">
        <v>0</v>
      </c>
      <c r="P43" s="5">
        <v>10</v>
      </c>
      <c r="Q43" s="5">
        <v>12</v>
      </c>
      <c r="R43" s="5">
        <v>4</v>
      </c>
      <c r="S43" s="5">
        <v>0</v>
      </c>
      <c r="T43" s="5">
        <v>0</v>
      </c>
      <c r="U43" s="5">
        <v>0</v>
      </c>
      <c r="V43" s="5">
        <v>0</v>
      </c>
      <c r="W43" s="5">
        <v>1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3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1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12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v>0</v>
      </c>
      <c r="CH43" s="5">
        <v>0</v>
      </c>
      <c r="CI43" s="5">
        <v>0</v>
      </c>
      <c r="CJ43" s="33">
        <v>0</v>
      </c>
    </row>
    <row r="44" spans="5:88" x14ac:dyDescent="0.25">
      <c r="E44" s="29" t="s">
        <v>58</v>
      </c>
      <c r="F44" s="30"/>
      <c r="G44" s="24">
        <v>203</v>
      </c>
      <c r="H44" s="20">
        <v>7</v>
      </c>
      <c r="I44" s="5">
        <v>2</v>
      </c>
      <c r="J44" s="5">
        <v>0</v>
      </c>
      <c r="K44" s="5">
        <v>6</v>
      </c>
      <c r="L44" s="5">
        <v>0</v>
      </c>
      <c r="M44" s="5">
        <v>0</v>
      </c>
      <c r="N44" s="5">
        <v>24</v>
      </c>
      <c r="O44" s="5">
        <v>1</v>
      </c>
      <c r="P44" s="5">
        <v>101</v>
      </c>
      <c r="Q44" s="5">
        <v>13</v>
      </c>
      <c r="R44" s="5">
        <v>20</v>
      </c>
      <c r="S44" s="5">
        <v>0</v>
      </c>
      <c r="T44" s="5">
        <v>3</v>
      </c>
      <c r="U44" s="5">
        <v>0</v>
      </c>
      <c r="V44" s="5">
        <v>0</v>
      </c>
      <c r="W44" s="5">
        <v>1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2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1</v>
      </c>
      <c r="AR44" s="5">
        <v>0</v>
      </c>
      <c r="AS44" s="5">
        <v>2</v>
      </c>
      <c r="AT44" s="5">
        <v>0</v>
      </c>
      <c r="AU44" s="5">
        <v>0</v>
      </c>
      <c r="AV44" s="5">
        <v>2</v>
      </c>
      <c r="AW44" s="5">
        <v>0</v>
      </c>
      <c r="AX44" s="5">
        <v>0</v>
      </c>
      <c r="AY44" s="5">
        <v>0</v>
      </c>
      <c r="AZ44" s="5">
        <v>17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1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33">
        <v>0</v>
      </c>
    </row>
    <row r="45" spans="5:88" x14ac:dyDescent="0.25">
      <c r="E45" s="29" t="s">
        <v>59</v>
      </c>
      <c r="F45" s="30"/>
      <c r="G45" s="24">
        <v>217</v>
      </c>
      <c r="H45" s="20">
        <v>2</v>
      </c>
      <c r="I45" s="5">
        <v>15</v>
      </c>
      <c r="J45" s="5">
        <v>0</v>
      </c>
      <c r="K45" s="5">
        <v>0</v>
      </c>
      <c r="L45" s="5">
        <v>0</v>
      </c>
      <c r="M45" s="5">
        <v>99</v>
      </c>
      <c r="N45" s="5">
        <v>0</v>
      </c>
      <c r="O45" s="5">
        <v>0</v>
      </c>
      <c r="P45" s="5">
        <v>1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2</v>
      </c>
      <c r="X45" s="5">
        <v>0</v>
      </c>
      <c r="Y45" s="5">
        <v>0</v>
      </c>
      <c r="Z45" s="5">
        <v>1</v>
      </c>
      <c r="AA45" s="5">
        <v>0</v>
      </c>
      <c r="AB45" s="5">
        <v>0</v>
      </c>
      <c r="AC45" s="5">
        <v>3</v>
      </c>
      <c r="AD45" s="5">
        <v>0</v>
      </c>
      <c r="AE45" s="5">
        <v>2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1</v>
      </c>
      <c r="AX45" s="5">
        <v>0</v>
      </c>
      <c r="AY45" s="5">
        <v>0</v>
      </c>
      <c r="AZ45" s="5">
        <v>4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8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60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1</v>
      </c>
      <c r="CC45" s="5">
        <v>0</v>
      </c>
      <c r="CD45" s="5">
        <v>0</v>
      </c>
      <c r="CE45" s="5">
        <v>0</v>
      </c>
      <c r="CF45" s="5">
        <v>0</v>
      </c>
      <c r="CG45" s="5">
        <v>0</v>
      </c>
      <c r="CH45" s="5">
        <v>0</v>
      </c>
      <c r="CI45" s="5">
        <v>18</v>
      </c>
      <c r="CJ45" s="33">
        <v>0</v>
      </c>
    </row>
    <row r="46" spans="5:88" x14ac:dyDescent="0.25">
      <c r="E46" s="29" t="s">
        <v>60</v>
      </c>
      <c r="F46" s="30"/>
      <c r="G46" s="24">
        <v>219</v>
      </c>
      <c r="H46" s="20">
        <v>22</v>
      </c>
      <c r="I46" s="5">
        <v>17</v>
      </c>
      <c r="J46" s="5">
        <v>1</v>
      </c>
      <c r="K46" s="5">
        <v>1</v>
      </c>
      <c r="L46" s="5">
        <v>1</v>
      </c>
      <c r="M46" s="5">
        <v>72</v>
      </c>
      <c r="N46" s="5">
        <v>0</v>
      </c>
      <c r="O46" s="5">
        <v>1</v>
      </c>
      <c r="P46" s="5">
        <v>2</v>
      </c>
      <c r="Q46" s="5">
        <v>5</v>
      </c>
      <c r="R46" s="5">
        <v>3</v>
      </c>
      <c r="S46" s="5">
        <v>0</v>
      </c>
      <c r="T46" s="5">
        <v>0</v>
      </c>
      <c r="U46" s="5">
        <v>1</v>
      </c>
      <c r="V46" s="5">
        <v>0</v>
      </c>
      <c r="W46" s="5">
        <v>15</v>
      </c>
      <c r="X46" s="5">
        <v>0</v>
      </c>
      <c r="Y46" s="5">
        <v>0</v>
      </c>
      <c r="Z46" s="5">
        <v>1</v>
      </c>
      <c r="AA46" s="5">
        <v>1</v>
      </c>
      <c r="AB46" s="5">
        <v>0</v>
      </c>
      <c r="AC46" s="5">
        <v>5</v>
      </c>
      <c r="AD46" s="5">
        <v>0</v>
      </c>
      <c r="AE46" s="5">
        <v>1</v>
      </c>
      <c r="AF46" s="5">
        <v>0</v>
      </c>
      <c r="AG46" s="5">
        <v>0</v>
      </c>
      <c r="AH46" s="5">
        <v>2</v>
      </c>
      <c r="AI46" s="5">
        <v>0</v>
      </c>
      <c r="AJ46" s="5">
        <v>0</v>
      </c>
      <c r="AK46" s="5">
        <v>0</v>
      </c>
      <c r="AL46" s="5">
        <v>1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1</v>
      </c>
      <c r="AV46" s="5">
        <v>0</v>
      </c>
      <c r="AW46" s="5">
        <v>1</v>
      </c>
      <c r="AX46" s="5">
        <v>0</v>
      </c>
      <c r="AY46" s="5">
        <v>0</v>
      </c>
      <c r="AZ46" s="5">
        <v>7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7</v>
      </c>
      <c r="BJ46" s="5">
        <v>0</v>
      </c>
      <c r="BK46" s="5">
        <v>0</v>
      </c>
      <c r="BL46" s="5">
        <v>1</v>
      </c>
      <c r="BM46" s="5">
        <v>0</v>
      </c>
      <c r="BN46" s="5">
        <v>0</v>
      </c>
      <c r="BO46" s="5">
        <v>0</v>
      </c>
      <c r="BP46" s="5">
        <v>34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2</v>
      </c>
      <c r="CG46" s="5">
        <v>0</v>
      </c>
      <c r="CH46" s="5">
        <v>0</v>
      </c>
      <c r="CI46" s="5">
        <v>13</v>
      </c>
      <c r="CJ46" s="33">
        <v>1</v>
      </c>
    </row>
    <row r="47" spans="5:88" x14ac:dyDescent="0.25">
      <c r="E47" s="29" t="s">
        <v>61</v>
      </c>
      <c r="F47" s="30"/>
      <c r="G47" s="24">
        <v>60</v>
      </c>
      <c r="H47" s="20">
        <v>38</v>
      </c>
      <c r="I47" s="5">
        <v>3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2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2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13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2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0</v>
      </c>
      <c r="CG47" s="5">
        <v>0</v>
      </c>
      <c r="CH47" s="5">
        <v>0</v>
      </c>
      <c r="CI47" s="5">
        <v>0</v>
      </c>
      <c r="CJ47" s="33">
        <v>0</v>
      </c>
    </row>
    <row r="48" spans="5:88" x14ac:dyDescent="0.25">
      <c r="E48" s="29" t="s">
        <v>62</v>
      </c>
      <c r="F48" s="30"/>
      <c r="G48" s="24">
        <v>19</v>
      </c>
      <c r="H48" s="20">
        <v>5</v>
      </c>
      <c r="I48" s="5">
        <v>6</v>
      </c>
      <c r="J48" s="5">
        <v>0</v>
      </c>
      <c r="K48" s="5">
        <v>0</v>
      </c>
      <c r="L48" s="5">
        <v>0</v>
      </c>
      <c r="M48" s="5">
        <v>5</v>
      </c>
      <c r="N48" s="5">
        <v>0</v>
      </c>
      <c r="O48" s="5">
        <v>0</v>
      </c>
      <c r="P48" s="5">
        <v>0</v>
      </c>
      <c r="Q48" s="5">
        <v>1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2</v>
      </c>
      <c r="BQ48" s="5">
        <v>0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5">
        <v>0</v>
      </c>
      <c r="BY48" s="5">
        <v>0</v>
      </c>
      <c r="BZ48" s="5">
        <v>0</v>
      </c>
      <c r="CA48" s="5">
        <v>0</v>
      </c>
      <c r="CB48" s="5">
        <v>0</v>
      </c>
      <c r="CC48" s="5">
        <v>0</v>
      </c>
      <c r="CD48" s="5">
        <v>0</v>
      </c>
      <c r="CE48" s="5">
        <v>0</v>
      </c>
      <c r="CF48" s="5">
        <v>0</v>
      </c>
      <c r="CG48" s="5">
        <v>0</v>
      </c>
      <c r="CH48" s="5">
        <v>0</v>
      </c>
      <c r="CI48" s="5">
        <v>0</v>
      </c>
      <c r="CJ48" s="33">
        <v>0</v>
      </c>
    </row>
    <row r="49" spans="5:88" x14ac:dyDescent="0.25">
      <c r="E49" s="29" t="s">
        <v>63</v>
      </c>
      <c r="F49" s="30"/>
      <c r="G49" s="24">
        <v>86</v>
      </c>
      <c r="H49" s="20">
        <v>0</v>
      </c>
      <c r="I49" s="5">
        <v>2</v>
      </c>
      <c r="J49" s="5">
        <v>0</v>
      </c>
      <c r="K49" s="5">
        <v>2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2</v>
      </c>
      <c r="R49" s="5">
        <v>0</v>
      </c>
      <c r="S49" s="5">
        <v>15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2</v>
      </c>
      <c r="AA49" s="5">
        <v>1</v>
      </c>
      <c r="AB49" s="5">
        <v>0</v>
      </c>
      <c r="AC49" s="5">
        <v>0</v>
      </c>
      <c r="AD49" s="5">
        <v>1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1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1</v>
      </c>
      <c r="AR49" s="5">
        <v>0</v>
      </c>
      <c r="AS49" s="5">
        <v>0</v>
      </c>
      <c r="AT49" s="5">
        <v>0</v>
      </c>
      <c r="AU49" s="5">
        <v>0</v>
      </c>
      <c r="AV49" s="5">
        <v>15</v>
      </c>
      <c r="AW49" s="5">
        <v>0</v>
      </c>
      <c r="AX49" s="5">
        <v>0</v>
      </c>
      <c r="AY49" s="5">
        <v>0</v>
      </c>
      <c r="AZ49" s="5">
        <v>11</v>
      </c>
      <c r="BA49" s="5">
        <v>2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29</v>
      </c>
      <c r="BW49" s="5">
        <v>0</v>
      </c>
      <c r="BX49" s="5">
        <v>0</v>
      </c>
      <c r="BY49" s="5">
        <v>0</v>
      </c>
      <c r="BZ49" s="5">
        <v>1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1</v>
      </c>
      <c r="CJ49" s="33">
        <v>0</v>
      </c>
    </row>
    <row r="50" spans="5:88" x14ac:dyDescent="0.25">
      <c r="E50" s="29" t="s">
        <v>64</v>
      </c>
      <c r="F50" s="30"/>
      <c r="G50" s="24">
        <v>15</v>
      </c>
      <c r="H50" s="20">
        <v>0</v>
      </c>
      <c r="I50" s="5">
        <v>0</v>
      </c>
      <c r="J50" s="5">
        <v>0</v>
      </c>
      <c r="K50" s="5">
        <v>1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4</v>
      </c>
      <c r="S50" s="5">
        <v>0</v>
      </c>
      <c r="T50" s="5">
        <v>2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5</v>
      </c>
      <c r="AJ50" s="5">
        <v>2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1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0</v>
      </c>
      <c r="BY50" s="5">
        <v>0</v>
      </c>
      <c r="BZ50" s="5">
        <v>0</v>
      </c>
      <c r="CA50" s="5">
        <v>0</v>
      </c>
      <c r="CB50" s="5">
        <v>0</v>
      </c>
      <c r="CC50" s="5">
        <v>0</v>
      </c>
      <c r="CD50" s="5">
        <v>0</v>
      </c>
      <c r="CE50" s="5">
        <v>0</v>
      </c>
      <c r="CF50" s="5">
        <v>0</v>
      </c>
      <c r="CG50" s="5">
        <v>0</v>
      </c>
      <c r="CH50" s="5">
        <v>0</v>
      </c>
      <c r="CI50" s="5">
        <v>0</v>
      </c>
      <c r="CJ50" s="33">
        <v>0</v>
      </c>
    </row>
    <row r="51" spans="5:88" x14ac:dyDescent="0.25">
      <c r="E51" s="29" t="s">
        <v>65</v>
      </c>
      <c r="F51" s="30"/>
      <c r="G51" s="24">
        <v>19</v>
      </c>
      <c r="H51" s="20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4</v>
      </c>
      <c r="R51" s="5">
        <v>0</v>
      </c>
      <c r="S51" s="5">
        <v>0</v>
      </c>
      <c r="T51" s="5">
        <v>13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2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33">
        <v>0</v>
      </c>
    </row>
    <row r="52" spans="5:88" x14ac:dyDescent="0.25">
      <c r="E52" s="29" t="s">
        <v>66</v>
      </c>
      <c r="F52" s="30"/>
      <c r="G52" s="24">
        <v>18</v>
      </c>
      <c r="H52" s="20">
        <v>0</v>
      </c>
      <c r="I52" s="5">
        <v>0</v>
      </c>
      <c r="J52" s="5">
        <v>0</v>
      </c>
      <c r="K52" s="5">
        <v>4</v>
      </c>
      <c r="L52" s="5">
        <v>0</v>
      </c>
      <c r="M52" s="5">
        <v>0</v>
      </c>
      <c r="N52" s="5">
        <v>0</v>
      </c>
      <c r="O52" s="5">
        <v>1</v>
      </c>
      <c r="P52" s="5">
        <v>0</v>
      </c>
      <c r="Q52" s="5">
        <v>0</v>
      </c>
      <c r="R52" s="5">
        <v>3</v>
      </c>
      <c r="S52" s="5">
        <v>0</v>
      </c>
      <c r="T52" s="5">
        <v>8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1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0</v>
      </c>
      <c r="CE52" s="5">
        <v>0</v>
      </c>
      <c r="CF52" s="5">
        <v>0</v>
      </c>
      <c r="CG52" s="5">
        <v>0</v>
      </c>
      <c r="CH52" s="5">
        <v>0</v>
      </c>
      <c r="CI52" s="5">
        <v>1</v>
      </c>
      <c r="CJ52" s="33">
        <v>0</v>
      </c>
    </row>
    <row r="53" spans="5:88" x14ac:dyDescent="0.25">
      <c r="E53" s="29" t="s">
        <v>67</v>
      </c>
      <c r="F53" s="30"/>
      <c r="G53" s="24">
        <v>15</v>
      </c>
      <c r="H53" s="20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3</v>
      </c>
      <c r="S53" s="5">
        <v>0</v>
      </c>
      <c r="T53" s="5">
        <v>8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2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1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1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0</v>
      </c>
      <c r="CI53" s="5">
        <v>0</v>
      </c>
      <c r="CJ53" s="33">
        <v>0</v>
      </c>
    </row>
    <row r="54" spans="5:88" x14ac:dyDescent="0.25">
      <c r="E54" s="29" t="s">
        <v>68</v>
      </c>
      <c r="F54" s="30"/>
      <c r="G54" s="24">
        <v>0</v>
      </c>
      <c r="H54" s="20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33">
        <v>0</v>
      </c>
    </row>
    <row r="55" spans="5:88" x14ac:dyDescent="0.25">
      <c r="E55" s="29" t="s">
        <v>69</v>
      </c>
      <c r="F55" s="30"/>
      <c r="G55" s="24">
        <v>25</v>
      </c>
      <c r="H55" s="20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21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5">
        <v>1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  <c r="CB55" s="5">
        <v>2</v>
      </c>
      <c r="CC55" s="5">
        <v>0</v>
      </c>
      <c r="CD55" s="5">
        <v>0</v>
      </c>
      <c r="CE55" s="5">
        <v>0</v>
      </c>
      <c r="CF55" s="5">
        <v>0</v>
      </c>
      <c r="CG55" s="5">
        <v>1</v>
      </c>
      <c r="CH55" s="5">
        <v>0</v>
      </c>
      <c r="CI55" s="5">
        <v>0</v>
      </c>
      <c r="CJ55" s="33">
        <v>0</v>
      </c>
    </row>
    <row r="56" spans="5:88" x14ac:dyDescent="0.25">
      <c r="E56" s="29" t="s">
        <v>70</v>
      </c>
      <c r="F56" s="30"/>
      <c r="G56" s="24">
        <v>2</v>
      </c>
      <c r="H56" s="20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1</v>
      </c>
      <c r="CH56" s="5">
        <v>0</v>
      </c>
      <c r="CI56" s="5">
        <v>1</v>
      </c>
      <c r="CJ56" s="33">
        <v>0</v>
      </c>
    </row>
    <row r="57" spans="5:88" x14ac:dyDescent="0.25">
      <c r="E57" s="29" t="s">
        <v>71</v>
      </c>
      <c r="F57" s="30"/>
      <c r="G57" s="24">
        <v>5</v>
      </c>
      <c r="H57" s="20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5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5">
        <v>0</v>
      </c>
      <c r="BY57" s="5">
        <v>0</v>
      </c>
      <c r="BZ57" s="5">
        <v>0</v>
      </c>
      <c r="CA57" s="5">
        <v>0</v>
      </c>
      <c r="CB57" s="5">
        <v>0</v>
      </c>
      <c r="CC57" s="5">
        <v>0</v>
      </c>
      <c r="CD57" s="5">
        <v>0</v>
      </c>
      <c r="CE57" s="5">
        <v>0</v>
      </c>
      <c r="CF57" s="5">
        <v>0</v>
      </c>
      <c r="CG57" s="5">
        <v>0</v>
      </c>
      <c r="CH57" s="5">
        <v>0</v>
      </c>
      <c r="CI57" s="5">
        <v>0</v>
      </c>
      <c r="CJ57" s="33">
        <v>0</v>
      </c>
    </row>
    <row r="58" spans="5:88" x14ac:dyDescent="0.25">
      <c r="E58" s="29" t="s">
        <v>72</v>
      </c>
      <c r="F58" s="30"/>
      <c r="G58" s="24">
        <v>7</v>
      </c>
      <c r="H58" s="20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4</v>
      </c>
      <c r="AA58" s="5">
        <v>0</v>
      </c>
      <c r="AB58" s="5">
        <v>0</v>
      </c>
      <c r="AC58" s="5">
        <v>0</v>
      </c>
      <c r="AD58" s="5">
        <v>0</v>
      </c>
      <c r="AE58" s="5">
        <v>1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5">
        <v>0</v>
      </c>
      <c r="BS58" s="5">
        <v>0</v>
      </c>
      <c r="BT58" s="5">
        <v>0</v>
      </c>
      <c r="BU58" s="5">
        <v>0</v>
      </c>
      <c r="BV58" s="5">
        <v>0</v>
      </c>
      <c r="BW58" s="5">
        <v>0</v>
      </c>
      <c r="BX58" s="5">
        <v>0</v>
      </c>
      <c r="BY58" s="5">
        <v>0</v>
      </c>
      <c r="BZ58" s="5">
        <v>0</v>
      </c>
      <c r="CA58" s="5">
        <v>0</v>
      </c>
      <c r="CB58" s="5">
        <v>0</v>
      </c>
      <c r="CC58" s="5">
        <v>0</v>
      </c>
      <c r="CD58" s="5">
        <v>0</v>
      </c>
      <c r="CE58" s="5">
        <v>0</v>
      </c>
      <c r="CF58" s="5">
        <v>0</v>
      </c>
      <c r="CG58" s="5">
        <v>2</v>
      </c>
      <c r="CH58" s="5">
        <v>0</v>
      </c>
      <c r="CI58" s="5">
        <v>0</v>
      </c>
      <c r="CJ58" s="33">
        <v>0</v>
      </c>
    </row>
    <row r="59" spans="5:88" x14ac:dyDescent="0.25">
      <c r="E59" s="29" t="s">
        <v>73</v>
      </c>
      <c r="F59" s="30"/>
      <c r="G59" s="24">
        <v>6</v>
      </c>
      <c r="H59" s="20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3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5">
        <v>0</v>
      </c>
      <c r="BS59" s="5">
        <v>0</v>
      </c>
      <c r="BT59" s="5">
        <v>0</v>
      </c>
      <c r="BU59" s="5">
        <v>0</v>
      </c>
      <c r="BV59" s="5">
        <v>0</v>
      </c>
      <c r="BW59" s="5">
        <v>0</v>
      </c>
      <c r="BX59" s="5">
        <v>0</v>
      </c>
      <c r="BY59" s="5">
        <v>0</v>
      </c>
      <c r="BZ59" s="5">
        <v>0</v>
      </c>
      <c r="CA59" s="5">
        <v>0</v>
      </c>
      <c r="CB59" s="5">
        <v>0</v>
      </c>
      <c r="CC59" s="5">
        <v>0</v>
      </c>
      <c r="CD59" s="5">
        <v>0</v>
      </c>
      <c r="CE59" s="5">
        <v>0</v>
      </c>
      <c r="CF59" s="5">
        <v>0</v>
      </c>
      <c r="CG59" s="5">
        <v>1</v>
      </c>
      <c r="CH59" s="5">
        <v>0</v>
      </c>
      <c r="CI59" s="5">
        <v>2</v>
      </c>
      <c r="CJ59" s="33">
        <v>0</v>
      </c>
    </row>
    <row r="60" spans="5:88" x14ac:dyDescent="0.25">
      <c r="E60" s="29" t="s">
        <v>74</v>
      </c>
      <c r="F60" s="30"/>
      <c r="G60" s="24">
        <v>2</v>
      </c>
      <c r="H60" s="20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2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0</v>
      </c>
      <c r="BR60" s="5">
        <v>0</v>
      </c>
      <c r="BS60" s="5">
        <v>0</v>
      </c>
      <c r="BT60" s="5">
        <v>0</v>
      </c>
      <c r="BU60" s="5">
        <v>0</v>
      </c>
      <c r="BV60" s="5">
        <v>0</v>
      </c>
      <c r="BW60" s="5">
        <v>0</v>
      </c>
      <c r="BX60" s="5">
        <v>0</v>
      </c>
      <c r="BY60" s="5">
        <v>0</v>
      </c>
      <c r="BZ60" s="5">
        <v>0</v>
      </c>
      <c r="CA60" s="5">
        <v>0</v>
      </c>
      <c r="CB60" s="5">
        <v>0</v>
      </c>
      <c r="CC60" s="5">
        <v>0</v>
      </c>
      <c r="CD60" s="5">
        <v>0</v>
      </c>
      <c r="CE60" s="5">
        <v>0</v>
      </c>
      <c r="CF60" s="5">
        <v>0</v>
      </c>
      <c r="CG60" s="5">
        <v>0</v>
      </c>
      <c r="CH60" s="5">
        <v>0</v>
      </c>
      <c r="CI60" s="5">
        <v>0</v>
      </c>
      <c r="CJ60" s="33">
        <v>0</v>
      </c>
    </row>
    <row r="61" spans="5:88" x14ac:dyDescent="0.25">
      <c r="E61" s="29" t="s">
        <v>75</v>
      </c>
      <c r="F61" s="30"/>
      <c r="G61" s="24">
        <v>1</v>
      </c>
      <c r="H61" s="20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1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0</v>
      </c>
      <c r="BO61" s="5">
        <v>0</v>
      </c>
      <c r="BP61" s="5">
        <v>0</v>
      </c>
      <c r="BQ61" s="5">
        <v>0</v>
      </c>
      <c r="BR61" s="5">
        <v>0</v>
      </c>
      <c r="BS61" s="5">
        <v>0</v>
      </c>
      <c r="BT61" s="5">
        <v>0</v>
      </c>
      <c r="BU61" s="5">
        <v>0</v>
      </c>
      <c r="BV61" s="5">
        <v>0</v>
      </c>
      <c r="BW61" s="5">
        <v>0</v>
      </c>
      <c r="BX61" s="5">
        <v>0</v>
      </c>
      <c r="BY61" s="5">
        <v>0</v>
      </c>
      <c r="BZ61" s="5">
        <v>0</v>
      </c>
      <c r="CA61" s="5">
        <v>0</v>
      </c>
      <c r="CB61" s="5">
        <v>0</v>
      </c>
      <c r="CC61" s="5">
        <v>0</v>
      </c>
      <c r="CD61" s="5">
        <v>0</v>
      </c>
      <c r="CE61" s="5">
        <v>0</v>
      </c>
      <c r="CF61" s="5">
        <v>0</v>
      </c>
      <c r="CG61" s="5">
        <v>0</v>
      </c>
      <c r="CH61" s="5">
        <v>0</v>
      </c>
      <c r="CI61" s="5">
        <v>0</v>
      </c>
      <c r="CJ61" s="33">
        <v>0</v>
      </c>
    </row>
    <row r="62" spans="5:88" x14ac:dyDescent="0.25">
      <c r="E62" s="29" t="s">
        <v>76</v>
      </c>
      <c r="F62" s="30"/>
      <c r="G62" s="24">
        <v>38</v>
      </c>
      <c r="H62" s="20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1</v>
      </c>
      <c r="AF62" s="5">
        <v>29</v>
      </c>
      <c r="AG62" s="5">
        <v>0</v>
      </c>
      <c r="AH62" s="5">
        <v>0</v>
      </c>
      <c r="AI62" s="5">
        <v>0</v>
      </c>
      <c r="AJ62" s="5">
        <v>1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>
        <v>0</v>
      </c>
      <c r="BU62" s="5">
        <v>0</v>
      </c>
      <c r="BV62" s="5">
        <v>0</v>
      </c>
      <c r="BW62" s="5">
        <v>0</v>
      </c>
      <c r="BX62" s="5">
        <v>0</v>
      </c>
      <c r="BY62" s="5">
        <v>0</v>
      </c>
      <c r="BZ62" s="5">
        <v>0</v>
      </c>
      <c r="CA62" s="5">
        <v>0</v>
      </c>
      <c r="CB62" s="5">
        <v>0</v>
      </c>
      <c r="CC62" s="5">
        <v>0</v>
      </c>
      <c r="CD62" s="5">
        <v>2</v>
      </c>
      <c r="CE62" s="5">
        <v>0</v>
      </c>
      <c r="CF62" s="5">
        <v>0</v>
      </c>
      <c r="CG62" s="5">
        <v>0</v>
      </c>
      <c r="CH62" s="5">
        <v>0</v>
      </c>
      <c r="CI62" s="5">
        <v>5</v>
      </c>
      <c r="CJ62" s="33">
        <v>0</v>
      </c>
    </row>
    <row r="63" spans="5:88" x14ac:dyDescent="0.25">
      <c r="E63" s="29" t="s">
        <v>77</v>
      </c>
      <c r="F63" s="30"/>
      <c r="G63" s="24">
        <v>48</v>
      </c>
      <c r="H63" s="20">
        <v>0</v>
      </c>
      <c r="I63" s="5">
        <v>1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1</v>
      </c>
      <c r="Z63" s="5">
        <v>23</v>
      </c>
      <c r="AA63" s="5">
        <v>0</v>
      </c>
      <c r="AB63" s="5">
        <v>0</v>
      </c>
      <c r="AC63" s="5">
        <v>0</v>
      </c>
      <c r="AD63" s="5">
        <v>0</v>
      </c>
      <c r="AE63" s="5">
        <v>11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4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5">
        <v>0</v>
      </c>
      <c r="BS63" s="5">
        <v>0</v>
      </c>
      <c r="BT63" s="5">
        <v>0</v>
      </c>
      <c r="BU63" s="5">
        <v>0</v>
      </c>
      <c r="BV63" s="5">
        <v>0</v>
      </c>
      <c r="BW63" s="5">
        <v>0</v>
      </c>
      <c r="BX63" s="5">
        <v>0</v>
      </c>
      <c r="BY63" s="5">
        <v>0</v>
      </c>
      <c r="BZ63" s="5">
        <v>0</v>
      </c>
      <c r="CA63" s="5">
        <v>0</v>
      </c>
      <c r="CB63" s="5">
        <v>4</v>
      </c>
      <c r="CC63" s="5">
        <v>0</v>
      </c>
      <c r="CD63" s="5">
        <v>0</v>
      </c>
      <c r="CE63" s="5">
        <v>0</v>
      </c>
      <c r="CF63" s="5">
        <v>0</v>
      </c>
      <c r="CG63" s="5">
        <v>0</v>
      </c>
      <c r="CH63" s="5">
        <v>0</v>
      </c>
      <c r="CI63" s="5">
        <v>4</v>
      </c>
      <c r="CJ63" s="33">
        <v>0</v>
      </c>
    </row>
    <row r="64" spans="5:88" x14ac:dyDescent="0.25">
      <c r="E64" s="29" t="s">
        <v>78</v>
      </c>
      <c r="F64" s="30"/>
      <c r="G64" s="24">
        <v>15</v>
      </c>
      <c r="H64" s="20">
        <v>0</v>
      </c>
      <c r="I64" s="5">
        <v>1</v>
      </c>
      <c r="J64" s="5">
        <v>0</v>
      </c>
      <c r="K64" s="5">
        <v>0</v>
      </c>
      <c r="L64" s="5">
        <v>0</v>
      </c>
      <c r="M64" s="5">
        <v>1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1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5">
        <v>0</v>
      </c>
      <c r="BS64" s="5">
        <v>0</v>
      </c>
      <c r="BT64" s="5">
        <v>0</v>
      </c>
      <c r="BU64" s="5">
        <v>0</v>
      </c>
      <c r="BV64" s="5">
        <v>0</v>
      </c>
      <c r="BW64" s="5">
        <v>0</v>
      </c>
      <c r="BX64" s="5">
        <v>0</v>
      </c>
      <c r="BY64" s="5">
        <v>0</v>
      </c>
      <c r="BZ64" s="5">
        <v>0</v>
      </c>
      <c r="CA64" s="5">
        <v>0</v>
      </c>
      <c r="CB64" s="5">
        <v>0</v>
      </c>
      <c r="CC64" s="5">
        <v>0</v>
      </c>
      <c r="CD64" s="5">
        <v>10</v>
      </c>
      <c r="CE64" s="5">
        <v>0</v>
      </c>
      <c r="CF64" s="5">
        <v>0</v>
      </c>
      <c r="CG64" s="5">
        <v>1</v>
      </c>
      <c r="CH64" s="5">
        <v>0</v>
      </c>
      <c r="CI64" s="5">
        <v>1</v>
      </c>
      <c r="CJ64" s="33">
        <v>0</v>
      </c>
    </row>
    <row r="65" spans="5:88" x14ac:dyDescent="0.25">
      <c r="E65" s="29" t="s">
        <v>79</v>
      </c>
      <c r="F65" s="30"/>
      <c r="G65" s="24">
        <v>20</v>
      </c>
      <c r="H65" s="20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1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0</v>
      </c>
      <c r="BQ65" s="5">
        <v>0</v>
      </c>
      <c r="BR65" s="5">
        <v>0</v>
      </c>
      <c r="BS65" s="5">
        <v>0</v>
      </c>
      <c r="BT65" s="5">
        <v>0</v>
      </c>
      <c r="BU65" s="5">
        <v>0</v>
      </c>
      <c r="BV65" s="5">
        <v>0</v>
      </c>
      <c r="BW65" s="5">
        <v>0</v>
      </c>
      <c r="BX65" s="5">
        <v>0</v>
      </c>
      <c r="BY65" s="5">
        <v>0</v>
      </c>
      <c r="BZ65" s="5">
        <v>0</v>
      </c>
      <c r="CA65" s="5">
        <v>0</v>
      </c>
      <c r="CB65" s="5">
        <v>0</v>
      </c>
      <c r="CC65" s="5">
        <v>0</v>
      </c>
      <c r="CD65" s="5">
        <v>17</v>
      </c>
      <c r="CE65" s="5">
        <v>0</v>
      </c>
      <c r="CF65" s="5">
        <v>0</v>
      </c>
      <c r="CG65" s="5">
        <v>0</v>
      </c>
      <c r="CH65" s="5">
        <v>0</v>
      </c>
      <c r="CI65" s="5">
        <v>2</v>
      </c>
      <c r="CJ65" s="33">
        <v>0</v>
      </c>
    </row>
    <row r="66" spans="5:88" x14ac:dyDescent="0.25">
      <c r="E66" s="29" t="s">
        <v>80</v>
      </c>
      <c r="F66" s="30"/>
      <c r="G66" s="24">
        <v>0</v>
      </c>
      <c r="H66" s="20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33">
        <v>0</v>
      </c>
    </row>
    <row r="67" spans="5:88" x14ac:dyDescent="0.25">
      <c r="E67" s="29" t="s">
        <v>81</v>
      </c>
      <c r="F67" s="30"/>
      <c r="G67" s="24">
        <v>0</v>
      </c>
      <c r="H67" s="20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5">
        <v>0</v>
      </c>
      <c r="BU67" s="5">
        <v>0</v>
      </c>
      <c r="BV67" s="5">
        <v>0</v>
      </c>
      <c r="BW67" s="5">
        <v>0</v>
      </c>
      <c r="BX67" s="5">
        <v>0</v>
      </c>
      <c r="BY67" s="5">
        <v>0</v>
      </c>
      <c r="BZ67" s="5">
        <v>0</v>
      </c>
      <c r="CA67" s="5">
        <v>0</v>
      </c>
      <c r="CB67" s="5">
        <v>0</v>
      </c>
      <c r="CC67" s="5">
        <v>0</v>
      </c>
      <c r="CD67" s="5">
        <v>0</v>
      </c>
      <c r="CE67" s="5">
        <v>0</v>
      </c>
      <c r="CF67" s="5">
        <v>0</v>
      </c>
      <c r="CG67" s="5">
        <v>0</v>
      </c>
      <c r="CH67" s="5">
        <v>0</v>
      </c>
      <c r="CI67" s="5">
        <v>0</v>
      </c>
      <c r="CJ67" s="33">
        <v>0</v>
      </c>
    </row>
    <row r="68" spans="5:88" x14ac:dyDescent="0.25">
      <c r="E68" s="29" t="s">
        <v>82</v>
      </c>
      <c r="F68" s="30"/>
      <c r="G68" s="24">
        <v>39</v>
      </c>
      <c r="H68" s="20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33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5">
        <v>0</v>
      </c>
      <c r="BY68" s="5">
        <v>0</v>
      </c>
      <c r="BZ68" s="5">
        <v>0</v>
      </c>
      <c r="CA68" s="5">
        <v>0</v>
      </c>
      <c r="CB68" s="5">
        <v>0</v>
      </c>
      <c r="CC68" s="5">
        <v>0</v>
      </c>
      <c r="CD68" s="5">
        <v>3</v>
      </c>
      <c r="CE68" s="5">
        <v>0</v>
      </c>
      <c r="CF68" s="5">
        <v>0</v>
      </c>
      <c r="CG68" s="5">
        <v>0</v>
      </c>
      <c r="CH68" s="5">
        <v>0</v>
      </c>
      <c r="CI68" s="5">
        <v>3</v>
      </c>
      <c r="CJ68" s="33">
        <v>0</v>
      </c>
    </row>
    <row r="69" spans="5:88" x14ac:dyDescent="0.25">
      <c r="E69" s="29" t="s">
        <v>83</v>
      </c>
      <c r="F69" s="30"/>
      <c r="G69" s="24">
        <v>71</v>
      </c>
      <c r="H69" s="20">
        <v>0</v>
      </c>
      <c r="I69" s="5">
        <v>1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61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1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5</v>
      </c>
      <c r="CE69" s="5">
        <v>0</v>
      </c>
      <c r="CF69" s="5">
        <v>0</v>
      </c>
      <c r="CG69" s="5">
        <v>1</v>
      </c>
      <c r="CH69" s="5">
        <v>0</v>
      </c>
      <c r="CI69" s="5">
        <v>2</v>
      </c>
      <c r="CJ69" s="33">
        <v>0</v>
      </c>
    </row>
    <row r="70" spans="5:88" x14ac:dyDescent="0.25">
      <c r="E70" s="29" t="s">
        <v>84</v>
      </c>
      <c r="F70" s="30"/>
      <c r="G70" s="24">
        <v>6</v>
      </c>
      <c r="H70" s="20">
        <v>0</v>
      </c>
      <c r="I70" s="5">
        <v>0</v>
      </c>
      <c r="J70" s="5">
        <v>0</v>
      </c>
      <c r="K70" s="5">
        <v>1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4</v>
      </c>
      <c r="AZ70" s="5">
        <v>0</v>
      </c>
      <c r="BA70" s="5">
        <v>1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5">
        <v>0</v>
      </c>
      <c r="BY70" s="5">
        <v>0</v>
      </c>
      <c r="BZ70" s="5">
        <v>0</v>
      </c>
      <c r="CA70" s="5">
        <v>0</v>
      </c>
      <c r="CB70" s="5">
        <v>0</v>
      </c>
      <c r="CC70" s="5">
        <v>0</v>
      </c>
      <c r="CD70" s="5">
        <v>0</v>
      </c>
      <c r="CE70" s="5">
        <v>0</v>
      </c>
      <c r="CF70" s="5">
        <v>0</v>
      </c>
      <c r="CG70" s="5">
        <v>0</v>
      </c>
      <c r="CH70" s="5">
        <v>0</v>
      </c>
      <c r="CI70" s="5">
        <v>0</v>
      </c>
      <c r="CJ70" s="33">
        <v>0</v>
      </c>
    </row>
    <row r="71" spans="5:88" x14ac:dyDescent="0.25">
      <c r="E71" s="29" t="s">
        <v>85</v>
      </c>
      <c r="F71" s="30"/>
      <c r="G71" s="24">
        <v>1</v>
      </c>
      <c r="H71" s="20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1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33">
        <v>0</v>
      </c>
    </row>
    <row r="72" spans="5:88" x14ac:dyDescent="0.25">
      <c r="E72" s="29" t="s">
        <v>86</v>
      </c>
      <c r="F72" s="30"/>
      <c r="G72" s="24">
        <v>4</v>
      </c>
      <c r="H72" s="20">
        <v>0</v>
      </c>
      <c r="I72" s="5">
        <v>1</v>
      </c>
      <c r="J72" s="5">
        <v>0</v>
      </c>
      <c r="K72" s="5">
        <v>0</v>
      </c>
      <c r="L72" s="5">
        <v>0</v>
      </c>
      <c r="M72" s="5">
        <v>2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1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0</v>
      </c>
      <c r="BU72" s="5">
        <v>0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0</v>
      </c>
      <c r="CD72" s="5">
        <v>0</v>
      </c>
      <c r="CE72" s="5">
        <v>0</v>
      </c>
      <c r="CF72" s="5">
        <v>0</v>
      </c>
      <c r="CG72" s="5">
        <v>0</v>
      </c>
      <c r="CH72" s="5">
        <v>0</v>
      </c>
      <c r="CI72" s="5">
        <v>0</v>
      </c>
      <c r="CJ72" s="33">
        <v>0</v>
      </c>
    </row>
    <row r="73" spans="5:88" x14ac:dyDescent="0.25">
      <c r="E73" s="29" t="s">
        <v>87</v>
      </c>
      <c r="F73" s="30"/>
      <c r="G73" s="24">
        <v>3</v>
      </c>
      <c r="H73" s="20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1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2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0</v>
      </c>
      <c r="CJ73" s="33">
        <v>0</v>
      </c>
    </row>
    <row r="74" spans="5:88" x14ac:dyDescent="0.25">
      <c r="E74" s="29" t="s">
        <v>88</v>
      </c>
      <c r="F74" s="30"/>
      <c r="G74" s="24">
        <v>5</v>
      </c>
      <c r="H74" s="20">
        <v>0</v>
      </c>
      <c r="I74" s="5">
        <v>0</v>
      </c>
      <c r="J74" s="5">
        <v>0</v>
      </c>
      <c r="K74" s="5">
        <v>0</v>
      </c>
      <c r="L74" s="5">
        <v>0</v>
      </c>
      <c r="M74" s="5">
        <v>1</v>
      </c>
      <c r="N74" s="5">
        <v>0</v>
      </c>
      <c r="O74" s="5">
        <v>1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0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3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0</v>
      </c>
      <c r="CI74" s="5">
        <v>0</v>
      </c>
      <c r="CJ74" s="33">
        <v>0</v>
      </c>
    </row>
    <row r="75" spans="5:88" x14ac:dyDescent="0.25">
      <c r="E75" s="29" t="s">
        <v>89</v>
      </c>
      <c r="F75" s="30"/>
      <c r="G75" s="24">
        <v>22</v>
      </c>
      <c r="H75" s="20">
        <v>0</v>
      </c>
      <c r="I75" s="5">
        <v>7</v>
      </c>
      <c r="J75" s="5">
        <v>0</v>
      </c>
      <c r="K75" s="5">
        <v>0</v>
      </c>
      <c r="L75" s="5">
        <v>0</v>
      </c>
      <c r="M75" s="5">
        <v>8</v>
      </c>
      <c r="N75" s="5">
        <v>0</v>
      </c>
      <c r="O75" s="5">
        <v>1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3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3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33">
        <v>0</v>
      </c>
    </row>
    <row r="76" spans="5:88" x14ac:dyDescent="0.25">
      <c r="E76" s="29" t="s">
        <v>90</v>
      </c>
      <c r="F76" s="30"/>
      <c r="G76" s="24">
        <v>8</v>
      </c>
      <c r="H76" s="20">
        <v>0</v>
      </c>
      <c r="I76" s="5">
        <v>2</v>
      </c>
      <c r="J76" s="5">
        <v>0</v>
      </c>
      <c r="K76" s="5">
        <v>0</v>
      </c>
      <c r="L76" s="5">
        <v>0</v>
      </c>
      <c r="M76" s="5">
        <v>2</v>
      </c>
      <c r="N76" s="5">
        <v>0</v>
      </c>
      <c r="O76" s="5">
        <v>1</v>
      </c>
      <c r="P76" s="5">
        <v>1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1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5">
        <v>0</v>
      </c>
      <c r="BX76" s="5">
        <v>0</v>
      </c>
      <c r="BY76" s="5">
        <v>0</v>
      </c>
      <c r="BZ76" s="5">
        <v>0</v>
      </c>
      <c r="CA76" s="5">
        <v>0</v>
      </c>
      <c r="CB76" s="5">
        <v>0</v>
      </c>
      <c r="CC76" s="5">
        <v>0</v>
      </c>
      <c r="CD76" s="5">
        <v>0</v>
      </c>
      <c r="CE76" s="5">
        <v>0</v>
      </c>
      <c r="CF76" s="5">
        <v>0</v>
      </c>
      <c r="CG76" s="5">
        <v>0</v>
      </c>
      <c r="CH76" s="5">
        <v>0</v>
      </c>
      <c r="CI76" s="5">
        <v>1</v>
      </c>
      <c r="CJ76" s="33">
        <v>0</v>
      </c>
    </row>
    <row r="77" spans="5:88" x14ac:dyDescent="0.25">
      <c r="E77" s="29" t="s">
        <v>91</v>
      </c>
      <c r="F77" s="30"/>
      <c r="G77" s="24">
        <v>68</v>
      </c>
      <c r="H77" s="20">
        <v>0</v>
      </c>
      <c r="I77" s="5">
        <v>4</v>
      </c>
      <c r="J77" s="5">
        <v>0</v>
      </c>
      <c r="K77" s="5">
        <v>0</v>
      </c>
      <c r="L77" s="5">
        <v>0</v>
      </c>
      <c r="M77" s="5">
        <v>10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3</v>
      </c>
      <c r="AD77" s="5">
        <v>0</v>
      </c>
      <c r="AE77" s="5">
        <v>1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3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8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26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1</v>
      </c>
      <c r="BY77" s="5">
        <v>0</v>
      </c>
      <c r="BZ77" s="5">
        <v>0</v>
      </c>
      <c r="CA77" s="5">
        <v>0</v>
      </c>
      <c r="CB77" s="5">
        <v>2</v>
      </c>
      <c r="CC77" s="5">
        <v>0</v>
      </c>
      <c r="CD77" s="5">
        <v>0</v>
      </c>
      <c r="CE77" s="5">
        <v>0</v>
      </c>
      <c r="CF77" s="5">
        <v>0</v>
      </c>
      <c r="CG77" s="5">
        <v>2</v>
      </c>
      <c r="CH77" s="5">
        <v>0</v>
      </c>
      <c r="CI77" s="5">
        <v>8</v>
      </c>
      <c r="CJ77" s="33">
        <v>0</v>
      </c>
    </row>
    <row r="78" spans="5:88" x14ac:dyDescent="0.25">
      <c r="E78" s="29" t="s">
        <v>92</v>
      </c>
      <c r="F78" s="30"/>
      <c r="G78" s="24">
        <v>123</v>
      </c>
      <c r="H78" s="20">
        <v>31</v>
      </c>
      <c r="I78" s="5">
        <v>49</v>
      </c>
      <c r="J78" s="5">
        <v>0</v>
      </c>
      <c r="K78" s="5">
        <v>2</v>
      </c>
      <c r="L78" s="5">
        <v>3</v>
      </c>
      <c r="M78" s="5">
        <v>6</v>
      </c>
      <c r="N78" s="5">
        <v>2</v>
      </c>
      <c r="O78" s="5">
        <v>5</v>
      </c>
      <c r="P78" s="5">
        <v>4</v>
      </c>
      <c r="Q78" s="5">
        <v>8</v>
      </c>
      <c r="R78" s="5">
        <v>8</v>
      </c>
      <c r="S78" s="5">
        <v>0</v>
      </c>
      <c r="T78" s="5">
        <v>0</v>
      </c>
      <c r="U78" s="5">
        <v>0</v>
      </c>
      <c r="V78" s="5">
        <v>0</v>
      </c>
      <c r="W78" s="5">
        <v>1</v>
      </c>
      <c r="X78" s="5">
        <v>0</v>
      </c>
      <c r="Y78" s="5">
        <v>0</v>
      </c>
      <c r="Z78" s="5">
        <v>0</v>
      </c>
      <c r="AA78" s="5">
        <v>1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1</v>
      </c>
      <c r="BM78" s="5">
        <v>0</v>
      </c>
      <c r="BN78" s="5">
        <v>0</v>
      </c>
      <c r="BO78" s="5">
        <v>0</v>
      </c>
      <c r="BP78" s="5">
        <v>2</v>
      </c>
      <c r="BQ78" s="5">
        <v>0</v>
      </c>
      <c r="BR78" s="5">
        <v>0</v>
      </c>
      <c r="BS78" s="5">
        <v>0</v>
      </c>
      <c r="BT78" s="5">
        <v>0</v>
      </c>
      <c r="BU78" s="5">
        <v>0</v>
      </c>
      <c r="BV78" s="5">
        <v>0</v>
      </c>
      <c r="BW78" s="5">
        <v>0</v>
      </c>
      <c r="BX78" s="5">
        <v>0</v>
      </c>
      <c r="BY78" s="5">
        <v>0</v>
      </c>
      <c r="BZ78" s="5">
        <v>0</v>
      </c>
      <c r="CA78" s="5">
        <v>0</v>
      </c>
      <c r="CB78" s="5">
        <v>0</v>
      </c>
      <c r="CC78" s="5">
        <v>0</v>
      </c>
      <c r="CD78" s="5">
        <v>0</v>
      </c>
      <c r="CE78" s="5">
        <v>0</v>
      </c>
      <c r="CF78" s="5">
        <v>0</v>
      </c>
      <c r="CG78" s="5">
        <v>0</v>
      </c>
      <c r="CH78" s="5">
        <v>0</v>
      </c>
      <c r="CI78" s="5">
        <v>0</v>
      </c>
      <c r="CJ78" s="33">
        <v>0</v>
      </c>
    </row>
    <row r="79" spans="5:88" x14ac:dyDescent="0.25">
      <c r="E79" s="29" t="s">
        <v>93</v>
      </c>
      <c r="F79" s="30"/>
      <c r="G79" s="24">
        <v>26</v>
      </c>
      <c r="H79" s="20">
        <v>3</v>
      </c>
      <c r="I79" s="5">
        <v>5</v>
      </c>
      <c r="J79" s="5">
        <v>0</v>
      </c>
      <c r="K79" s="5">
        <v>0</v>
      </c>
      <c r="L79" s="5">
        <v>0</v>
      </c>
      <c r="M79" s="5">
        <v>3</v>
      </c>
      <c r="N79" s="5">
        <v>4</v>
      </c>
      <c r="O79" s="5">
        <v>1</v>
      </c>
      <c r="P79" s="5">
        <v>6</v>
      </c>
      <c r="Q79" s="5">
        <v>4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0</v>
      </c>
      <c r="BV79" s="5">
        <v>0</v>
      </c>
      <c r="BW79" s="5">
        <v>0</v>
      </c>
      <c r="BX79" s="5">
        <v>0</v>
      </c>
      <c r="BY79" s="5">
        <v>0</v>
      </c>
      <c r="BZ79" s="5">
        <v>0</v>
      </c>
      <c r="CA79" s="5">
        <v>0</v>
      </c>
      <c r="CB79" s="5">
        <v>0</v>
      </c>
      <c r="CC79" s="5">
        <v>0</v>
      </c>
      <c r="CD79" s="5">
        <v>0</v>
      </c>
      <c r="CE79" s="5">
        <v>0</v>
      </c>
      <c r="CF79" s="5">
        <v>0</v>
      </c>
      <c r="CG79" s="5">
        <v>0</v>
      </c>
      <c r="CH79" s="5">
        <v>0</v>
      </c>
      <c r="CI79" s="5">
        <v>0</v>
      </c>
      <c r="CJ79" s="33">
        <v>0</v>
      </c>
    </row>
    <row r="80" spans="5:88" x14ac:dyDescent="0.25">
      <c r="E80" s="29" t="s">
        <v>94</v>
      </c>
      <c r="F80" s="30"/>
      <c r="G80" s="24">
        <v>5</v>
      </c>
      <c r="H80" s="20">
        <v>0</v>
      </c>
      <c r="I80" s="5">
        <v>3</v>
      </c>
      <c r="J80" s="5">
        <v>0</v>
      </c>
      <c r="K80" s="5">
        <v>0</v>
      </c>
      <c r="L80" s="5">
        <v>0</v>
      </c>
      <c r="M80" s="5">
        <v>1</v>
      </c>
      <c r="N80" s="5">
        <v>0</v>
      </c>
      <c r="O80" s="5">
        <v>1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33">
        <v>0</v>
      </c>
    </row>
    <row r="81" spans="5:88" x14ac:dyDescent="0.25">
      <c r="E81" s="29" t="s">
        <v>95</v>
      </c>
      <c r="F81" s="30"/>
      <c r="G81" s="24">
        <v>1</v>
      </c>
      <c r="H81" s="20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1</v>
      </c>
      <c r="CE81" s="5">
        <v>0</v>
      </c>
      <c r="CF81" s="5">
        <v>0</v>
      </c>
      <c r="CG81" s="5">
        <v>0</v>
      </c>
      <c r="CH81" s="5">
        <v>0</v>
      </c>
      <c r="CI81" s="5">
        <v>0</v>
      </c>
      <c r="CJ81" s="33">
        <v>0</v>
      </c>
    </row>
    <row r="82" spans="5:88" x14ac:dyDescent="0.25">
      <c r="E82" s="29" t="s">
        <v>96</v>
      </c>
      <c r="F82" s="30"/>
      <c r="G82" s="24">
        <v>1</v>
      </c>
      <c r="H82" s="20">
        <v>0</v>
      </c>
      <c r="I82" s="5">
        <v>0</v>
      </c>
      <c r="J82" s="5">
        <v>0</v>
      </c>
      <c r="K82" s="5">
        <v>0</v>
      </c>
      <c r="L82" s="5">
        <v>0</v>
      </c>
      <c r="M82" s="5">
        <v>1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33">
        <v>0</v>
      </c>
    </row>
    <row r="83" spans="5:88" x14ac:dyDescent="0.25">
      <c r="E83" s="29" t="s">
        <v>97</v>
      </c>
      <c r="F83" s="30"/>
      <c r="G83" s="24">
        <v>43</v>
      </c>
      <c r="H83" s="20">
        <v>0</v>
      </c>
      <c r="I83" s="5">
        <v>11</v>
      </c>
      <c r="J83" s="5">
        <v>0</v>
      </c>
      <c r="K83" s="5">
        <v>0</v>
      </c>
      <c r="L83" s="5">
        <v>0</v>
      </c>
      <c r="M83" s="5">
        <v>10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1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2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18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5">
        <v>0</v>
      </c>
      <c r="BY83" s="5">
        <v>0</v>
      </c>
      <c r="BZ83" s="5">
        <v>0</v>
      </c>
      <c r="CA83" s="5">
        <v>0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5">
        <v>0</v>
      </c>
      <c r="CH83" s="5">
        <v>0</v>
      </c>
      <c r="CI83" s="5">
        <v>1</v>
      </c>
      <c r="CJ83" s="33">
        <v>0</v>
      </c>
    </row>
    <row r="84" spans="5:88" x14ac:dyDescent="0.25">
      <c r="E84" s="29" t="s">
        <v>98</v>
      </c>
      <c r="F84" s="30"/>
      <c r="G84" s="24">
        <v>1</v>
      </c>
      <c r="H84" s="20">
        <v>0</v>
      </c>
      <c r="I84" s="5">
        <v>0</v>
      </c>
      <c r="J84" s="5">
        <v>0</v>
      </c>
      <c r="K84" s="5">
        <v>0</v>
      </c>
      <c r="L84" s="5">
        <v>0</v>
      </c>
      <c r="M84" s="5">
        <v>1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33">
        <v>0</v>
      </c>
    </row>
    <row r="85" spans="5:88" x14ac:dyDescent="0.25">
      <c r="E85" s="29" t="s">
        <v>99</v>
      </c>
      <c r="F85" s="30"/>
      <c r="G85" s="24">
        <v>17</v>
      </c>
      <c r="H85" s="20">
        <v>5</v>
      </c>
      <c r="I85" s="5">
        <v>8</v>
      </c>
      <c r="J85" s="5">
        <v>0</v>
      </c>
      <c r="K85" s="5">
        <v>0</v>
      </c>
      <c r="L85" s="5">
        <v>0</v>
      </c>
      <c r="M85" s="5">
        <v>1</v>
      </c>
      <c r="N85" s="5">
        <v>1</v>
      </c>
      <c r="O85" s="5">
        <v>0</v>
      </c>
      <c r="P85" s="5">
        <v>1</v>
      </c>
      <c r="Q85" s="5">
        <v>1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5">
        <v>0</v>
      </c>
      <c r="CE85" s="5">
        <v>0</v>
      </c>
      <c r="CF85" s="5">
        <v>0</v>
      </c>
      <c r="CG85" s="5">
        <v>0</v>
      </c>
      <c r="CH85" s="5">
        <v>0</v>
      </c>
      <c r="CI85" s="5">
        <v>0</v>
      </c>
      <c r="CJ85" s="33">
        <v>0</v>
      </c>
    </row>
    <row r="86" spans="5:88" x14ac:dyDescent="0.25">
      <c r="E86" s="29" t="s">
        <v>100</v>
      </c>
      <c r="F86" s="30"/>
      <c r="G86" s="24">
        <v>5</v>
      </c>
      <c r="H86" s="20">
        <v>0</v>
      </c>
      <c r="I86" s="5">
        <v>1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3</v>
      </c>
      <c r="Y86" s="5">
        <v>1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33">
        <v>0</v>
      </c>
    </row>
    <row r="87" spans="5:88" x14ac:dyDescent="0.25">
      <c r="E87" s="29" t="s">
        <v>101</v>
      </c>
      <c r="F87" s="30"/>
      <c r="G87" s="24">
        <v>57</v>
      </c>
      <c r="H87" s="20">
        <v>7</v>
      </c>
      <c r="I87" s="5">
        <v>43</v>
      </c>
      <c r="J87" s="5">
        <v>0</v>
      </c>
      <c r="K87" s="5">
        <v>0</v>
      </c>
      <c r="L87" s="5">
        <v>0</v>
      </c>
      <c r="M87" s="5">
        <v>2</v>
      </c>
      <c r="N87" s="5">
        <v>0</v>
      </c>
      <c r="O87" s="5">
        <v>1</v>
      </c>
      <c r="P87" s="5">
        <v>0</v>
      </c>
      <c r="Q87" s="5">
        <v>2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2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0</v>
      </c>
      <c r="BV87" s="5">
        <v>0</v>
      </c>
      <c r="BW87" s="5">
        <v>0</v>
      </c>
      <c r="BX87" s="5">
        <v>0</v>
      </c>
      <c r="BY87" s="5">
        <v>0</v>
      </c>
      <c r="BZ87" s="5">
        <v>0</v>
      </c>
      <c r="CA87" s="5">
        <v>0</v>
      </c>
      <c r="CB87" s="5">
        <v>0</v>
      </c>
      <c r="CC87" s="5">
        <v>0</v>
      </c>
      <c r="CD87" s="5">
        <v>0</v>
      </c>
      <c r="CE87" s="5">
        <v>0</v>
      </c>
      <c r="CF87" s="5">
        <v>0</v>
      </c>
      <c r="CG87" s="5">
        <v>0</v>
      </c>
      <c r="CH87" s="5">
        <v>0</v>
      </c>
      <c r="CI87" s="5">
        <v>0</v>
      </c>
      <c r="CJ87" s="33">
        <v>0</v>
      </c>
    </row>
    <row r="88" spans="5:88" x14ac:dyDescent="0.25">
      <c r="E88" s="29" t="s">
        <v>102</v>
      </c>
      <c r="F88" s="30"/>
      <c r="G88" s="24">
        <v>1</v>
      </c>
      <c r="H88" s="20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1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5">
        <v>0</v>
      </c>
      <c r="BU88" s="5">
        <v>0</v>
      </c>
      <c r="BV88" s="5">
        <v>0</v>
      </c>
      <c r="BW88" s="5">
        <v>0</v>
      </c>
      <c r="BX88" s="5">
        <v>0</v>
      </c>
      <c r="BY88" s="5">
        <v>0</v>
      </c>
      <c r="BZ88" s="5">
        <v>0</v>
      </c>
      <c r="CA88" s="5">
        <v>0</v>
      </c>
      <c r="CB88" s="5">
        <v>0</v>
      </c>
      <c r="CC88" s="5">
        <v>0</v>
      </c>
      <c r="CD88" s="5">
        <v>0</v>
      </c>
      <c r="CE88" s="5">
        <v>0</v>
      </c>
      <c r="CF88" s="5">
        <v>0</v>
      </c>
      <c r="CG88" s="5">
        <v>0</v>
      </c>
      <c r="CH88" s="5">
        <v>0</v>
      </c>
      <c r="CI88" s="5">
        <v>0</v>
      </c>
      <c r="CJ88" s="33">
        <v>0</v>
      </c>
    </row>
    <row r="89" spans="5:88" x14ac:dyDescent="0.25">
      <c r="E89" s="29" t="s">
        <v>103</v>
      </c>
      <c r="F89" s="30"/>
      <c r="G89" s="24">
        <v>1</v>
      </c>
      <c r="H89" s="20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1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33">
        <v>0</v>
      </c>
    </row>
    <row r="90" spans="5:88" x14ac:dyDescent="0.25">
      <c r="E90" s="29" t="s">
        <v>104</v>
      </c>
      <c r="F90" s="30"/>
      <c r="G90" s="24">
        <v>1</v>
      </c>
      <c r="H90" s="20">
        <v>1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  <c r="BV90" s="5">
        <v>0</v>
      </c>
      <c r="BW90" s="5">
        <v>0</v>
      </c>
      <c r="BX90" s="5">
        <v>0</v>
      </c>
      <c r="BY90" s="5">
        <v>0</v>
      </c>
      <c r="BZ90" s="5">
        <v>0</v>
      </c>
      <c r="CA90" s="5">
        <v>0</v>
      </c>
      <c r="CB90" s="5">
        <v>0</v>
      </c>
      <c r="CC90" s="5">
        <v>0</v>
      </c>
      <c r="CD90" s="5">
        <v>0</v>
      </c>
      <c r="CE90" s="5">
        <v>0</v>
      </c>
      <c r="CF90" s="5">
        <v>0</v>
      </c>
      <c r="CG90" s="5">
        <v>0</v>
      </c>
      <c r="CH90" s="5">
        <v>0</v>
      </c>
      <c r="CI90" s="5">
        <v>0</v>
      </c>
      <c r="CJ90" s="33">
        <v>0</v>
      </c>
    </row>
    <row r="91" spans="5:88" x14ac:dyDescent="0.25">
      <c r="E91" s="29" t="s">
        <v>105</v>
      </c>
      <c r="F91" s="30"/>
      <c r="G91" s="24">
        <v>2</v>
      </c>
      <c r="H91" s="20">
        <v>0</v>
      </c>
      <c r="I91" s="5">
        <v>0</v>
      </c>
      <c r="J91" s="5">
        <v>0</v>
      </c>
      <c r="K91" s="5">
        <v>1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1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33">
        <v>0</v>
      </c>
    </row>
    <row r="92" spans="5:88" x14ac:dyDescent="0.25">
      <c r="E92" s="29" t="s">
        <v>106</v>
      </c>
      <c r="F92" s="30"/>
      <c r="G92" s="24">
        <v>2</v>
      </c>
      <c r="H92" s="20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1</v>
      </c>
      <c r="AA92" s="5">
        <v>0</v>
      </c>
      <c r="AB92" s="5">
        <v>0</v>
      </c>
      <c r="AC92" s="5">
        <v>0</v>
      </c>
      <c r="AD92" s="5">
        <v>0</v>
      </c>
      <c r="AE92" s="5">
        <v>1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0</v>
      </c>
      <c r="CI92" s="5">
        <v>0</v>
      </c>
      <c r="CJ92" s="33">
        <v>0</v>
      </c>
    </row>
    <row r="93" spans="5:88" x14ac:dyDescent="0.25">
      <c r="E93" s="29" t="s">
        <v>107</v>
      </c>
      <c r="F93" s="30"/>
      <c r="G93" s="24">
        <v>1</v>
      </c>
      <c r="H93" s="20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1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5">
        <v>0</v>
      </c>
      <c r="BY93" s="5">
        <v>0</v>
      </c>
      <c r="BZ93" s="5">
        <v>0</v>
      </c>
      <c r="CA93" s="5">
        <v>0</v>
      </c>
      <c r="CB93" s="5">
        <v>0</v>
      </c>
      <c r="CC93" s="5">
        <v>0</v>
      </c>
      <c r="CD93" s="5">
        <v>0</v>
      </c>
      <c r="CE93" s="5">
        <v>0</v>
      </c>
      <c r="CF93" s="5">
        <v>0</v>
      </c>
      <c r="CG93" s="5">
        <v>0</v>
      </c>
      <c r="CH93" s="5">
        <v>0</v>
      </c>
      <c r="CI93" s="5">
        <v>0</v>
      </c>
      <c r="CJ93" s="33">
        <v>0</v>
      </c>
    </row>
    <row r="94" spans="5:88" x14ac:dyDescent="0.25">
      <c r="E94" s="29" t="s">
        <v>108</v>
      </c>
      <c r="F94" s="30"/>
      <c r="G94" s="24">
        <v>0</v>
      </c>
      <c r="H94" s="20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33">
        <v>0</v>
      </c>
    </row>
    <row r="95" spans="5:88" x14ac:dyDescent="0.25">
      <c r="E95" s="29" t="s">
        <v>109</v>
      </c>
      <c r="F95" s="30"/>
      <c r="G95" s="24">
        <v>2</v>
      </c>
      <c r="H95" s="20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1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0</v>
      </c>
      <c r="BV95" s="5">
        <v>0</v>
      </c>
      <c r="BW95" s="5">
        <v>0</v>
      </c>
      <c r="BX95" s="5">
        <v>0</v>
      </c>
      <c r="BY95" s="5">
        <v>1</v>
      </c>
      <c r="BZ95" s="5">
        <v>0</v>
      </c>
      <c r="CA95" s="5">
        <v>0</v>
      </c>
      <c r="CB95" s="5">
        <v>0</v>
      </c>
      <c r="CC95" s="5">
        <v>0</v>
      </c>
      <c r="CD95" s="5">
        <v>0</v>
      </c>
      <c r="CE95" s="5">
        <v>0</v>
      </c>
      <c r="CF95" s="5">
        <v>0</v>
      </c>
      <c r="CG95" s="5">
        <v>0</v>
      </c>
      <c r="CH95" s="5">
        <v>0</v>
      </c>
      <c r="CI95" s="5">
        <v>0</v>
      </c>
      <c r="CJ95" s="33">
        <v>0</v>
      </c>
    </row>
    <row r="96" spans="5:88" x14ac:dyDescent="0.25">
      <c r="E96" s="29" t="s">
        <v>110</v>
      </c>
      <c r="F96" s="30"/>
      <c r="G96" s="24">
        <v>0</v>
      </c>
      <c r="H96" s="20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33">
        <v>0</v>
      </c>
    </row>
    <row r="97" spans="5:88" x14ac:dyDescent="0.25">
      <c r="E97" s="29" t="s">
        <v>111</v>
      </c>
      <c r="F97" s="30"/>
      <c r="G97" s="24">
        <v>2</v>
      </c>
      <c r="H97" s="20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1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>
        <v>0</v>
      </c>
      <c r="BU97" s="5">
        <v>0</v>
      </c>
      <c r="BV97" s="5">
        <v>0</v>
      </c>
      <c r="BW97" s="5">
        <v>0</v>
      </c>
      <c r="BX97" s="5">
        <v>0</v>
      </c>
      <c r="BY97" s="5">
        <v>0</v>
      </c>
      <c r="BZ97" s="5">
        <v>0</v>
      </c>
      <c r="CA97" s="5">
        <v>1</v>
      </c>
      <c r="CB97" s="5">
        <v>0</v>
      </c>
      <c r="CC97" s="5">
        <v>0</v>
      </c>
      <c r="CD97" s="5">
        <v>0</v>
      </c>
      <c r="CE97" s="5">
        <v>0</v>
      </c>
      <c r="CF97" s="5">
        <v>0</v>
      </c>
      <c r="CG97" s="5">
        <v>0</v>
      </c>
      <c r="CH97" s="5">
        <v>0</v>
      </c>
      <c r="CI97" s="5">
        <v>0</v>
      </c>
      <c r="CJ97" s="33">
        <v>0</v>
      </c>
    </row>
    <row r="98" spans="5:88" x14ac:dyDescent="0.25">
      <c r="E98" s="29" t="s">
        <v>112</v>
      </c>
      <c r="F98" s="30"/>
      <c r="G98" s="24">
        <v>2</v>
      </c>
      <c r="H98" s="20">
        <v>0</v>
      </c>
      <c r="I98" s="5">
        <v>0</v>
      </c>
      <c r="J98" s="5">
        <v>0</v>
      </c>
      <c r="K98" s="5">
        <v>1</v>
      </c>
      <c r="L98" s="5">
        <v>1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33">
        <v>0</v>
      </c>
    </row>
    <row r="99" spans="5:88" x14ac:dyDescent="0.25">
      <c r="E99" s="29" t="s">
        <v>113</v>
      </c>
      <c r="F99" s="30"/>
      <c r="G99" s="24">
        <v>1</v>
      </c>
      <c r="H99" s="20">
        <v>1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5">
        <v>0</v>
      </c>
      <c r="BS99" s="5">
        <v>0</v>
      </c>
      <c r="BT99" s="5">
        <v>0</v>
      </c>
      <c r="BU99" s="5">
        <v>0</v>
      </c>
      <c r="BV99" s="5">
        <v>0</v>
      </c>
      <c r="BW99" s="5">
        <v>0</v>
      </c>
      <c r="BX99" s="5">
        <v>0</v>
      </c>
      <c r="BY99" s="5">
        <v>0</v>
      </c>
      <c r="BZ99" s="5">
        <v>0</v>
      </c>
      <c r="CA99" s="5">
        <v>0</v>
      </c>
      <c r="CB99" s="5">
        <v>0</v>
      </c>
      <c r="CC99" s="5">
        <v>0</v>
      </c>
      <c r="CD99" s="5">
        <v>0</v>
      </c>
      <c r="CE99" s="5">
        <v>0</v>
      </c>
      <c r="CF99" s="5">
        <v>0</v>
      </c>
      <c r="CG99" s="5">
        <v>0</v>
      </c>
      <c r="CH99" s="5">
        <v>0</v>
      </c>
      <c r="CI99" s="5">
        <v>0</v>
      </c>
      <c r="CJ99" s="33">
        <v>0</v>
      </c>
    </row>
    <row r="100" spans="5:88" x14ac:dyDescent="0.25">
      <c r="E100" s="29" t="s">
        <v>114</v>
      </c>
      <c r="F100" s="30"/>
      <c r="G100" s="24">
        <v>1</v>
      </c>
      <c r="H100" s="20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1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33">
        <v>0</v>
      </c>
    </row>
    <row r="101" spans="5:88" x14ac:dyDescent="0.25">
      <c r="E101" s="29" t="s">
        <v>115</v>
      </c>
      <c r="F101" s="30"/>
      <c r="G101" s="24">
        <v>1</v>
      </c>
      <c r="H101" s="20">
        <v>0</v>
      </c>
      <c r="I101" s="5">
        <v>0</v>
      </c>
      <c r="J101" s="5">
        <v>0</v>
      </c>
      <c r="K101" s="5">
        <v>0</v>
      </c>
      <c r="L101" s="5">
        <v>0</v>
      </c>
      <c r="M101" s="5">
        <v>1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5">
        <v>0</v>
      </c>
      <c r="BS101" s="5">
        <v>0</v>
      </c>
      <c r="BT101" s="5">
        <v>0</v>
      </c>
      <c r="BU101" s="5">
        <v>0</v>
      </c>
      <c r="BV101" s="5">
        <v>0</v>
      </c>
      <c r="BW101" s="5">
        <v>0</v>
      </c>
      <c r="BX101" s="5">
        <v>0</v>
      </c>
      <c r="BY101" s="5">
        <v>0</v>
      </c>
      <c r="BZ101" s="5">
        <v>0</v>
      </c>
      <c r="CA101" s="5">
        <v>0</v>
      </c>
      <c r="CB101" s="5">
        <v>0</v>
      </c>
      <c r="CC101" s="5">
        <v>0</v>
      </c>
      <c r="CD101" s="5">
        <v>0</v>
      </c>
      <c r="CE101" s="5">
        <v>0</v>
      </c>
      <c r="CF101" s="5">
        <v>0</v>
      </c>
      <c r="CG101" s="5">
        <v>0</v>
      </c>
      <c r="CH101" s="5">
        <v>0</v>
      </c>
      <c r="CI101" s="5">
        <v>0</v>
      </c>
      <c r="CJ101" s="33">
        <v>0</v>
      </c>
    </row>
    <row r="102" spans="5:88" x14ac:dyDescent="0.25">
      <c r="E102" s="29" t="s">
        <v>116</v>
      </c>
      <c r="F102" s="30"/>
      <c r="G102" s="24">
        <v>1</v>
      </c>
      <c r="H102" s="20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1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5">
        <v>0</v>
      </c>
      <c r="BM102" s="5">
        <v>0</v>
      </c>
      <c r="BN102" s="5">
        <v>0</v>
      </c>
      <c r="BO102" s="5">
        <v>0</v>
      </c>
      <c r="BP102" s="5">
        <v>0</v>
      </c>
      <c r="BQ102" s="5">
        <v>0</v>
      </c>
      <c r="BR102" s="5">
        <v>0</v>
      </c>
      <c r="BS102" s="5">
        <v>0</v>
      </c>
      <c r="BT102" s="5">
        <v>0</v>
      </c>
      <c r="BU102" s="5">
        <v>0</v>
      </c>
      <c r="BV102" s="5">
        <v>0</v>
      </c>
      <c r="BW102" s="5">
        <v>0</v>
      </c>
      <c r="BX102" s="5">
        <v>0</v>
      </c>
      <c r="BY102" s="5">
        <v>0</v>
      </c>
      <c r="BZ102" s="5">
        <v>0</v>
      </c>
      <c r="CA102" s="5">
        <v>0</v>
      </c>
      <c r="CB102" s="5">
        <v>0</v>
      </c>
      <c r="CC102" s="5">
        <v>0</v>
      </c>
      <c r="CD102" s="5">
        <v>0</v>
      </c>
      <c r="CE102" s="5">
        <v>0</v>
      </c>
      <c r="CF102" s="5">
        <v>0</v>
      </c>
      <c r="CG102" s="5">
        <v>0</v>
      </c>
      <c r="CH102" s="5">
        <v>0</v>
      </c>
      <c r="CI102" s="5">
        <v>0</v>
      </c>
      <c r="CJ102" s="33">
        <v>0</v>
      </c>
    </row>
    <row r="103" spans="5:88" x14ac:dyDescent="0.25">
      <c r="E103" s="29" t="s">
        <v>117</v>
      </c>
      <c r="F103" s="30"/>
      <c r="G103" s="24">
        <v>1</v>
      </c>
      <c r="H103" s="20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1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33">
        <v>0</v>
      </c>
    </row>
    <row r="104" spans="5:88" x14ac:dyDescent="0.25">
      <c r="E104" s="29" t="s">
        <v>118</v>
      </c>
      <c r="F104" s="30"/>
      <c r="G104" s="24">
        <v>2</v>
      </c>
      <c r="H104" s="20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2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>
        <v>0</v>
      </c>
      <c r="BU104" s="5">
        <v>0</v>
      </c>
      <c r="BV104" s="5">
        <v>0</v>
      </c>
      <c r="BW104" s="5">
        <v>0</v>
      </c>
      <c r="BX104" s="5">
        <v>0</v>
      </c>
      <c r="BY104" s="5">
        <v>0</v>
      </c>
      <c r="BZ104" s="5">
        <v>0</v>
      </c>
      <c r="CA104" s="5">
        <v>0</v>
      </c>
      <c r="CB104" s="5">
        <v>0</v>
      </c>
      <c r="CC104" s="5">
        <v>0</v>
      </c>
      <c r="CD104" s="5">
        <v>0</v>
      </c>
      <c r="CE104" s="5">
        <v>0</v>
      </c>
      <c r="CF104" s="5">
        <v>0</v>
      </c>
      <c r="CG104" s="5">
        <v>0</v>
      </c>
      <c r="CH104" s="5">
        <v>0</v>
      </c>
      <c r="CI104" s="5">
        <v>0</v>
      </c>
      <c r="CJ104" s="33">
        <v>0</v>
      </c>
    </row>
    <row r="105" spans="5:88" x14ac:dyDescent="0.25">
      <c r="E105" s="29" t="s">
        <v>119</v>
      </c>
      <c r="F105" s="30"/>
      <c r="G105" s="24">
        <v>2</v>
      </c>
      <c r="H105" s="20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1</v>
      </c>
      <c r="S105" s="5">
        <v>0</v>
      </c>
      <c r="T105" s="5">
        <v>1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5">
        <v>0</v>
      </c>
      <c r="BM105" s="5">
        <v>0</v>
      </c>
      <c r="BN105" s="5">
        <v>0</v>
      </c>
      <c r="BO105" s="5">
        <v>0</v>
      </c>
      <c r="BP105" s="5">
        <v>0</v>
      </c>
      <c r="BQ105" s="5">
        <v>0</v>
      </c>
      <c r="BR105" s="5">
        <v>0</v>
      </c>
      <c r="BS105" s="5">
        <v>0</v>
      </c>
      <c r="BT105" s="5">
        <v>0</v>
      </c>
      <c r="BU105" s="5">
        <v>0</v>
      </c>
      <c r="BV105" s="5">
        <v>0</v>
      </c>
      <c r="BW105" s="5">
        <v>0</v>
      </c>
      <c r="BX105" s="5">
        <v>0</v>
      </c>
      <c r="BY105" s="5">
        <v>0</v>
      </c>
      <c r="BZ105" s="5">
        <v>0</v>
      </c>
      <c r="CA105" s="5">
        <v>0</v>
      </c>
      <c r="CB105" s="5">
        <v>0</v>
      </c>
      <c r="CC105" s="5">
        <v>0</v>
      </c>
      <c r="CD105" s="5">
        <v>0</v>
      </c>
      <c r="CE105" s="5">
        <v>0</v>
      </c>
      <c r="CF105" s="5">
        <v>0</v>
      </c>
      <c r="CG105" s="5">
        <v>0</v>
      </c>
      <c r="CH105" s="5">
        <v>0</v>
      </c>
      <c r="CI105" s="5">
        <v>0</v>
      </c>
      <c r="CJ105" s="33">
        <v>0</v>
      </c>
    </row>
    <row r="106" spans="5:88" x14ac:dyDescent="0.25">
      <c r="E106" s="29" t="s">
        <v>120</v>
      </c>
      <c r="F106" s="30"/>
      <c r="G106" s="24">
        <v>1</v>
      </c>
      <c r="H106" s="20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1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5">
        <v>0</v>
      </c>
      <c r="BM106" s="5">
        <v>0</v>
      </c>
      <c r="BN106" s="5">
        <v>0</v>
      </c>
      <c r="BO106" s="5">
        <v>0</v>
      </c>
      <c r="BP106" s="5">
        <v>0</v>
      </c>
      <c r="BQ106" s="5">
        <v>0</v>
      </c>
      <c r="BR106" s="5">
        <v>0</v>
      </c>
      <c r="BS106" s="5">
        <v>0</v>
      </c>
      <c r="BT106" s="5">
        <v>0</v>
      </c>
      <c r="BU106" s="5">
        <v>0</v>
      </c>
      <c r="BV106" s="5">
        <v>0</v>
      </c>
      <c r="BW106" s="5">
        <v>0</v>
      </c>
      <c r="BX106" s="5">
        <v>0</v>
      </c>
      <c r="BY106" s="5">
        <v>0</v>
      </c>
      <c r="BZ106" s="5">
        <v>0</v>
      </c>
      <c r="CA106" s="5">
        <v>0</v>
      </c>
      <c r="CB106" s="5">
        <v>0</v>
      </c>
      <c r="CC106" s="5">
        <v>0</v>
      </c>
      <c r="CD106" s="5">
        <v>0</v>
      </c>
      <c r="CE106" s="5">
        <v>0</v>
      </c>
      <c r="CF106" s="5">
        <v>0</v>
      </c>
      <c r="CG106" s="5">
        <v>0</v>
      </c>
      <c r="CH106" s="5">
        <v>0</v>
      </c>
      <c r="CI106" s="5">
        <v>0</v>
      </c>
      <c r="CJ106" s="33">
        <v>0</v>
      </c>
    </row>
    <row r="107" spans="5:88" x14ac:dyDescent="0.25">
      <c r="E107" s="29" t="s">
        <v>121</v>
      </c>
      <c r="F107" s="30"/>
      <c r="G107" s="24">
        <v>4</v>
      </c>
      <c r="H107" s="20">
        <v>0</v>
      </c>
      <c r="I107" s="5">
        <v>0</v>
      </c>
      <c r="J107" s="5">
        <v>0</v>
      </c>
      <c r="K107" s="5">
        <v>1</v>
      </c>
      <c r="L107" s="5">
        <v>0</v>
      </c>
      <c r="M107" s="5">
        <v>0</v>
      </c>
      <c r="N107" s="5">
        <v>1</v>
      </c>
      <c r="O107" s="5">
        <v>0</v>
      </c>
      <c r="P107" s="5">
        <v>0</v>
      </c>
      <c r="Q107" s="5">
        <v>1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v>0</v>
      </c>
      <c r="BD107" s="5">
        <v>0</v>
      </c>
      <c r="BE107" s="5">
        <v>0</v>
      </c>
      <c r="BF107" s="5">
        <v>0</v>
      </c>
      <c r="BG107" s="5">
        <v>0</v>
      </c>
      <c r="BH107" s="5">
        <v>0</v>
      </c>
      <c r="BI107" s="5">
        <v>0</v>
      </c>
      <c r="BJ107" s="5">
        <v>0</v>
      </c>
      <c r="BK107" s="5">
        <v>0</v>
      </c>
      <c r="BL107" s="5">
        <v>0</v>
      </c>
      <c r="BM107" s="5">
        <v>0</v>
      </c>
      <c r="BN107" s="5">
        <v>0</v>
      </c>
      <c r="BO107" s="5">
        <v>0</v>
      </c>
      <c r="BP107" s="5">
        <v>1</v>
      </c>
      <c r="BQ107" s="5">
        <v>0</v>
      </c>
      <c r="BR107" s="5">
        <v>0</v>
      </c>
      <c r="BS107" s="5">
        <v>0</v>
      </c>
      <c r="BT107" s="5">
        <v>0</v>
      </c>
      <c r="BU107" s="5">
        <v>0</v>
      </c>
      <c r="BV107" s="5">
        <v>0</v>
      </c>
      <c r="BW107" s="5">
        <v>0</v>
      </c>
      <c r="BX107" s="5">
        <v>0</v>
      </c>
      <c r="BY107" s="5">
        <v>0</v>
      </c>
      <c r="BZ107" s="5">
        <v>0</v>
      </c>
      <c r="CA107" s="5">
        <v>0</v>
      </c>
      <c r="CB107" s="5">
        <v>0</v>
      </c>
      <c r="CC107" s="5">
        <v>0</v>
      </c>
      <c r="CD107" s="5">
        <v>0</v>
      </c>
      <c r="CE107" s="5">
        <v>0</v>
      </c>
      <c r="CF107" s="5">
        <v>0</v>
      </c>
      <c r="CG107" s="5">
        <v>0</v>
      </c>
      <c r="CH107" s="5">
        <v>0</v>
      </c>
      <c r="CI107" s="5">
        <v>0</v>
      </c>
      <c r="CJ107" s="33">
        <v>0</v>
      </c>
    </row>
    <row r="108" spans="5:88" x14ac:dyDescent="0.25">
      <c r="E108" s="29" t="s">
        <v>122</v>
      </c>
      <c r="F108" s="30"/>
      <c r="G108" s="24">
        <v>1</v>
      </c>
      <c r="H108" s="20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1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33">
        <v>0</v>
      </c>
    </row>
    <row r="109" spans="5:88" x14ac:dyDescent="0.25">
      <c r="E109" s="29" t="s">
        <v>123</v>
      </c>
      <c r="F109" s="30"/>
      <c r="G109" s="24">
        <v>1</v>
      </c>
      <c r="H109" s="20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1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0</v>
      </c>
      <c r="BQ109" s="5">
        <v>0</v>
      </c>
      <c r="BR109" s="5">
        <v>0</v>
      </c>
      <c r="BS109" s="5">
        <v>0</v>
      </c>
      <c r="BT109" s="5">
        <v>0</v>
      </c>
      <c r="BU109" s="5">
        <v>0</v>
      </c>
      <c r="BV109" s="5">
        <v>0</v>
      </c>
      <c r="BW109" s="5">
        <v>0</v>
      </c>
      <c r="BX109" s="5">
        <v>0</v>
      </c>
      <c r="BY109" s="5">
        <v>0</v>
      </c>
      <c r="BZ109" s="5">
        <v>0</v>
      </c>
      <c r="CA109" s="5">
        <v>0</v>
      </c>
      <c r="CB109" s="5">
        <v>0</v>
      </c>
      <c r="CC109" s="5">
        <v>0</v>
      </c>
      <c r="CD109" s="5">
        <v>0</v>
      </c>
      <c r="CE109" s="5">
        <v>0</v>
      </c>
      <c r="CF109" s="5">
        <v>0</v>
      </c>
      <c r="CG109" s="5">
        <v>0</v>
      </c>
      <c r="CH109" s="5">
        <v>0</v>
      </c>
      <c r="CI109" s="5">
        <v>0</v>
      </c>
      <c r="CJ109" s="33">
        <v>0</v>
      </c>
    </row>
    <row r="110" spans="5:88" x14ac:dyDescent="0.25">
      <c r="E110" s="29" t="s">
        <v>124</v>
      </c>
      <c r="F110" s="30"/>
      <c r="G110" s="24">
        <v>1</v>
      </c>
      <c r="H110" s="20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1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0</v>
      </c>
      <c r="BL110" s="5">
        <v>0</v>
      </c>
      <c r="BM110" s="5">
        <v>0</v>
      </c>
      <c r="BN110" s="5">
        <v>0</v>
      </c>
      <c r="BO110" s="5">
        <v>0</v>
      </c>
      <c r="BP110" s="5">
        <v>0</v>
      </c>
      <c r="BQ110" s="5">
        <v>0</v>
      </c>
      <c r="BR110" s="5">
        <v>0</v>
      </c>
      <c r="BS110" s="5">
        <v>0</v>
      </c>
      <c r="BT110" s="5">
        <v>0</v>
      </c>
      <c r="BU110" s="5">
        <v>0</v>
      </c>
      <c r="BV110" s="5">
        <v>0</v>
      </c>
      <c r="BW110" s="5">
        <v>0</v>
      </c>
      <c r="BX110" s="5">
        <v>0</v>
      </c>
      <c r="BY110" s="5">
        <v>0</v>
      </c>
      <c r="BZ110" s="5">
        <v>0</v>
      </c>
      <c r="CA110" s="5">
        <v>0</v>
      </c>
      <c r="CB110" s="5">
        <v>0</v>
      </c>
      <c r="CC110" s="5">
        <v>0</v>
      </c>
      <c r="CD110" s="5">
        <v>0</v>
      </c>
      <c r="CE110" s="5">
        <v>0</v>
      </c>
      <c r="CF110" s="5">
        <v>0</v>
      </c>
      <c r="CG110" s="5">
        <v>0</v>
      </c>
      <c r="CH110" s="5">
        <v>0</v>
      </c>
      <c r="CI110" s="5">
        <v>0</v>
      </c>
      <c r="CJ110" s="33">
        <v>0</v>
      </c>
    </row>
    <row r="111" spans="5:88" x14ac:dyDescent="0.25">
      <c r="E111" s="29" t="s">
        <v>125</v>
      </c>
      <c r="F111" s="30"/>
      <c r="G111" s="24">
        <v>0</v>
      </c>
      <c r="H111" s="20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5">
        <v>0</v>
      </c>
      <c r="BJ111" s="5">
        <v>0</v>
      </c>
      <c r="BK111" s="5">
        <v>0</v>
      </c>
      <c r="BL111" s="5">
        <v>0</v>
      </c>
      <c r="BM111" s="5">
        <v>0</v>
      </c>
      <c r="BN111" s="5">
        <v>0</v>
      </c>
      <c r="BO111" s="5">
        <v>0</v>
      </c>
      <c r="BP111" s="5">
        <v>0</v>
      </c>
      <c r="BQ111" s="5">
        <v>0</v>
      </c>
      <c r="BR111" s="5">
        <v>0</v>
      </c>
      <c r="BS111" s="5">
        <v>0</v>
      </c>
      <c r="BT111" s="5">
        <v>0</v>
      </c>
      <c r="BU111" s="5">
        <v>0</v>
      </c>
      <c r="BV111" s="5">
        <v>0</v>
      </c>
      <c r="BW111" s="5">
        <v>0</v>
      </c>
      <c r="BX111" s="5">
        <v>0</v>
      </c>
      <c r="BY111" s="5">
        <v>0</v>
      </c>
      <c r="BZ111" s="5">
        <v>0</v>
      </c>
      <c r="CA111" s="5">
        <v>0</v>
      </c>
      <c r="CB111" s="5">
        <v>0</v>
      </c>
      <c r="CC111" s="5">
        <v>0</v>
      </c>
      <c r="CD111" s="5">
        <v>0</v>
      </c>
      <c r="CE111" s="5">
        <v>0</v>
      </c>
      <c r="CF111" s="5">
        <v>0</v>
      </c>
      <c r="CG111" s="5">
        <v>0</v>
      </c>
      <c r="CH111" s="5">
        <v>0</v>
      </c>
      <c r="CI111" s="5">
        <v>0</v>
      </c>
      <c r="CJ111" s="33">
        <v>0</v>
      </c>
    </row>
    <row r="112" spans="5:88" x14ac:dyDescent="0.25">
      <c r="E112" s="29" t="s">
        <v>126</v>
      </c>
      <c r="F112" s="30"/>
      <c r="G112" s="24">
        <v>3</v>
      </c>
      <c r="H112" s="20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1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5">
        <v>0</v>
      </c>
      <c r="BD112" s="5">
        <v>0</v>
      </c>
      <c r="BE112" s="5">
        <v>0</v>
      </c>
      <c r="BF112" s="5">
        <v>0</v>
      </c>
      <c r="BG112" s="5">
        <v>2</v>
      </c>
      <c r="BH112" s="5">
        <v>0</v>
      </c>
      <c r="BI112" s="5">
        <v>0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5">
        <v>0</v>
      </c>
      <c r="BS112" s="5">
        <v>0</v>
      </c>
      <c r="BT112" s="5">
        <v>0</v>
      </c>
      <c r="BU112" s="5">
        <v>0</v>
      </c>
      <c r="BV112" s="5">
        <v>0</v>
      </c>
      <c r="BW112" s="5">
        <v>0</v>
      </c>
      <c r="BX112" s="5">
        <v>0</v>
      </c>
      <c r="BY112" s="5">
        <v>0</v>
      </c>
      <c r="BZ112" s="5">
        <v>0</v>
      </c>
      <c r="CA112" s="5">
        <v>0</v>
      </c>
      <c r="CB112" s="5">
        <v>0</v>
      </c>
      <c r="CC112" s="5">
        <v>0</v>
      </c>
      <c r="CD112" s="5">
        <v>0</v>
      </c>
      <c r="CE112" s="5">
        <v>0</v>
      </c>
      <c r="CF112" s="5">
        <v>0</v>
      </c>
      <c r="CG112" s="5">
        <v>0</v>
      </c>
      <c r="CH112" s="5">
        <v>0</v>
      </c>
      <c r="CI112" s="5">
        <v>0</v>
      </c>
      <c r="CJ112" s="33">
        <v>0</v>
      </c>
    </row>
    <row r="113" spans="5:88" x14ac:dyDescent="0.25">
      <c r="E113" s="29" t="s">
        <v>127</v>
      </c>
      <c r="F113" s="30"/>
      <c r="G113" s="24">
        <v>3</v>
      </c>
      <c r="H113" s="20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5">
        <v>0</v>
      </c>
      <c r="BD113" s="5">
        <v>0</v>
      </c>
      <c r="BE113" s="5">
        <v>0</v>
      </c>
      <c r="BF113" s="5">
        <v>0</v>
      </c>
      <c r="BG113" s="5">
        <v>2</v>
      </c>
      <c r="BH113" s="5">
        <v>0</v>
      </c>
      <c r="BI113" s="5">
        <v>0</v>
      </c>
      <c r="BJ113" s="5">
        <v>0</v>
      </c>
      <c r="BK113" s="5">
        <v>0</v>
      </c>
      <c r="BL113" s="5">
        <v>0</v>
      </c>
      <c r="BM113" s="5">
        <v>0</v>
      </c>
      <c r="BN113" s="5">
        <v>0</v>
      </c>
      <c r="BO113" s="5">
        <v>0</v>
      </c>
      <c r="BP113" s="5">
        <v>0</v>
      </c>
      <c r="BQ113" s="5">
        <v>0</v>
      </c>
      <c r="BR113" s="5">
        <v>0</v>
      </c>
      <c r="BS113" s="5">
        <v>0</v>
      </c>
      <c r="BT113" s="5">
        <v>0</v>
      </c>
      <c r="BU113" s="5">
        <v>1</v>
      </c>
      <c r="BV113" s="5">
        <v>0</v>
      </c>
      <c r="BW113" s="5">
        <v>0</v>
      </c>
      <c r="BX113" s="5">
        <v>0</v>
      </c>
      <c r="BY113" s="5">
        <v>0</v>
      </c>
      <c r="BZ113" s="5">
        <v>0</v>
      </c>
      <c r="CA113" s="5">
        <v>0</v>
      </c>
      <c r="CB113" s="5">
        <v>0</v>
      </c>
      <c r="CC113" s="5">
        <v>0</v>
      </c>
      <c r="CD113" s="5">
        <v>0</v>
      </c>
      <c r="CE113" s="5">
        <v>0</v>
      </c>
      <c r="CF113" s="5">
        <v>0</v>
      </c>
      <c r="CG113" s="5">
        <v>0</v>
      </c>
      <c r="CH113" s="5">
        <v>0</v>
      </c>
      <c r="CI113" s="5">
        <v>0</v>
      </c>
      <c r="CJ113" s="33">
        <v>0</v>
      </c>
    </row>
    <row r="114" spans="5:88" x14ac:dyDescent="0.25">
      <c r="E114" s="29" t="s">
        <v>128</v>
      </c>
      <c r="F114" s="30"/>
      <c r="G114" s="24">
        <v>5</v>
      </c>
      <c r="H114" s="20">
        <v>0</v>
      </c>
      <c r="I114" s="5">
        <v>1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2</v>
      </c>
      <c r="S114" s="5">
        <v>0</v>
      </c>
      <c r="T114" s="5">
        <v>2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0</v>
      </c>
      <c r="BC114" s="5">
        <v>0</v>
      </c>
      <c r="BD114" s="5">
        <v>0</v>
      </c>
      <c r="BE114" s="5">
        <v>0</v>
      </c>
      <c r="BF114" s="5">
        <v>0</v>
      </c>
      <c r="BG114" s="5">
        <v>0</v>
      </c>
      <c r="BH114" s="5">
        <v>0</v>
      </c>
      <c r="BI114" s="5">
        <v>0</v>
      </c>
      <c r="BJ114" s="5">
        <v>0</v>
      </c>
      <c r="BK114" s="5">
        <v>0</v>
      </c>
      <c r="BL114" s="5">
        <v>0</v>
      </c>
      <c r="BM114" s="5">
        <v>0</v>
      </c>
      <c r="BN114" s="5">
        <v>0</v>
      </c>
      <c r="BO114" s="5">
        <v>0</v>
      </c>
      <c r="BP114" s="5">
        <v>0</v>
      </c>
      <c r="BQ114" s="5">
        <v>0</v>
      </c>
      <c r="BR114" s="5">
        <v>0</v>
      </c>
      <c r="BS114" s="5">
        <v>0</v>
      </c>
      <c r="BT114" s="5">
        <v>0</v>
      </c>
      <c r="BU114" s="5">
        <v>0</v>
      </c>
      <c r="BV114" s="5">
        <v>0</v>
      </c>
      <c r="BW114" s="5">
        <v>0</v>
      </c>
      <c r="BX114" s="5">
        <v>0</v>
      </c>
      <c r="BY114" s="5">
        <v>0</v>
      </c>
      <c r="BZ114" s="5">
        <v>0</v>
      </c>
      <c r="CA114" s="5">
        <v>0</v>
      </c>
      <c r="CB114" s="5">
        <v>0</v>
      </c>
      <c r="CC114" s="5">
        <v>0</v>
      </c>
      <c r="CD114" s="5">
        <v>0</v>
      </c>
      <c r="CE114" s="5">
        <v>0</v>
      </c>
      <c r="CF114" s="5">
        <v>0</v>
      </c>
      <c r="CG114" s="5">
        <v>0</v>
      </c>
      <c r="CH114" s="5">
        <v>0</v>
      </c>
      <c r="CI114" s="5">
        <v>0</v>
      </c>
      <c r="CJ114" s="33">
        <v>0</v>
      </c>
    </row>
    <row r="115" spans="5:88" x14ac:dyDescent="0.25">
      <c r="E115" s="29" t="s">
        <v>129</v>
      </c>
      <c r="F115" s="30"/>
      <c r="G115" s="24">
        <v>1</v>
      </c>
      <c r="H115" s="20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1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  <c r="AX115" s="5">
        <v>0</v>
      </c>
      <c r="AY115" s="5">
        <v>0</v>
      </c>
      <c r="AZ115" s="5">
        <v>0</v>
      </c>
      <c r="BA115" s="5">
        <v>0</v>
      </c>
      <c r="BB115" s="5">
        <v>0</v>
      </c>
      <c r="BC115" s="5">
        <v>0</v>
      </c>
      <c r="BD115" s="5">
        <v>0</v>
      </c>
      <c r="BE115" s="5">
        <v>0</v>
      </c>
      <c r="BF115" s="5">
        <v>0</v>
      </c>
      <c r="BG115" s="5">
        <v>0</v>
      </c>
      <c r="BH115" s="5">
        <v>0</v>
      </c>
      <c r="BI115" s="5">
        <v>0</v>
      </c>
      <c r="BJ115" s="5">
        <v>0</v>
      </c>
      <c r="BK115" s="5">
        <v>0</v>
      </c>
      <c r="BL115" s="5">
        <v>0</v>
      </c>
      <c r="BM115" s="5">
        <v>0</v>
      </c>
      <c r="BN115" s="5">
        <v>0</v>
      </c>
      <c r="BO115" s="5">
        <v>0</v>
      </c>
      <c r="BP115" s="5">
        <v>0</v>
      </c>
      <c r="BQ115" s="5">
        <v>0</v>
      </c>
      <c r="BR115" s="5">
        <v>0</v>
      </c>
      <c r="BS115" s="5">
        <v>0</v>
      </c>
      <c r="BT115" s="5">
        <v>0</v>
      </c>
      <c r="BU115" s="5">
        <v>0</v>
      </c>
      <c r="BV115" s="5">
        <v>0</v>
      </c>
      <c r="BW115" s="5">
        <v>0</v>
      </c>
      <c r="BX115" s="5">
        <v>0</v>
      </c>
      <c r="BY115" s="5">
        <v>0</v>
      </c>
      <c r="BZ115" s="5">
        <v>0</v>
      </c>
      <c r="CA115" s="5">
        <v>0</v>
      </c>
      <c r="CB115" s="5">
        <v>0</v>
      </c>
      <c r="CC115" s="5">
        <v>0</v>
      </c>
      <c r="CD115" s="5">
        <v>0</v>
      </c>
      <c r="CE115" s="5">
        <v>0</v>
      </c>
      <c r="CF115" s="5">
        <v>0</v>
      </c>
      <c r="CG115" s="5">
        <v>0</v>
      </c>
      <c r="CH115" s="5">
        <v>0</v>
      </c>
      <c r="CI115" s="5">
        <v>0</v>
      </c>
      <c r="CJ115" s="33">
        <v>0</v>
      </c>
    </row>
    <row r="116" spans="5:88" x14ac:dyDescent="0.25">
      <c r="E116" s="29" t="s">
        <v>130</v>
      </c>
      <c r="F116" s="30"/>
      <c r="G116" s="24">
        <v>1</v>
      </c>
      <c r="H116" s="20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  <c r="AX116" s="5">
        <v>0</v>
      </c>
      <c r="AY116" s="5">
        <v>0</v>
      </c>
      <c r="AZ116" s="5">
        <v>0</v>
      </c>
      <c r="BA116" s="5">
        <v>0</v>
      </c>
      <c r="BB116" s="5">
        <v>0</v>
      </c>
      <c r="BC116" s="5">
        <v>0</v>
      </c>
      <c r="BD116" s="5">
        <v>0</v>
      </c>
      <c r="BE116" s="5">
        <v>0</v>
      </c>
      <c r="BF116" s="5">
        <v>0</v>
      </c>
      <c r="BG116" s="5">
        <v>0</v>
      </c>
      <c r="BH116" s="5">
        <v>0</v>
      </c>
      <c r="BI116" s="5">
        <v>0</v>
      </c>
      <c r="BJ116" s="5">
        <v>0</v>
      </c>
      <c r="BK116" s="5">
        <v>0</v>
      </c>
      <c r="BL116" s="5">
        <v>0</v>
      </c>
      <c r="BM116" s="5">
        <v>0</v>
      </c>
      <c r="BN116" s="5">
        <v>0</v>
      </c>
      <c r="BO116" s="5">
        <v>0</v>
      </c>
      <c r="BP116" s="5">
        <v>0</v>
      </c>
      <c r="BQ116" s="5">
        <v>0</v>
      </c>
      <c r="BR116" s="5">
        <v>0</v>
      </c>
      <c r="BS116" s="5">
        <v>0</v>
      </c>
      <c r="BT116" s="5">
        <v>0</v>
      </c>
      <c r="BU116" s="5">
        <v>0</v>
      </c>
      <c r="BV116" s="5">
        <v>0</v>
      </c>
      <c r="BW116" s="5">
        <v>0</v>
      </c>
      <c r="BX116" s="5">
        <v>0</v>
      </c>
      <c r="BY116" s="5">
        <v>0</v>
      </c>
      <c r="BZ116" s="5">
        <v>0</v>
      </c>
      <c r="CA116" s="5">
        <v>0</v>
      </c>
      <c r="CB116" s="5">
        <v>0</v>
      </c>
      <c r="CC116" s="5">
        <v>0</v>
      </c>
      <c r="CD116" s="5">
        <v>0</v>
      </c>
      <c r="CE116" s="5">
        <v>0</v>
      </c>
      <c r="CF116" s="5">
        <v>0</v>
      </c>
      <c r="CG116" s="5">
        <v>0</v>
      </c>
      <c r="CH116" s="5">
        <v>0</v>
      </c>
      <c r="CI116" s="5">
        <v>1</v>
      </c>
      <c r="CJ116" s="33">
        <v>0</v>
      </c>
    </row>
    <row r="117" spans="5:88" x14ac:dyDescent="0.25">
      <c r="E117" s="29" t="s">
        <v>131</v>
      </c>
      <c r="F117" s="30"/>
      <c r="G117" s="24">
        <v>2</v>
      </c>
      <c r="H117" s="20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1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5">
        <v>0</v>
      </c>
      <c r="BJ117" s="5">
        <v>0</v>
      </c>
      <c r="BK117" s="5">
        <v>0</v>
      </c>
      <c r="BL117" s="5">
        <v>0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5">
        <v>0</v>
      </c>
      <c r="BS117" s="5">
        <v>0</v>
      </c>
      <c r="BT117" s="5">
        <v>1</v>
      </c>
      <c r="BU117" s="5">
        <v>0</v>
      </c>
      <c r="BV117" s="5">
        <v>0</v>
      </c>
      <c r="BW117" s="5">
        <v>0</v>
      </c>
      <c r="BX117" s="5">
        <v>0</v>
      </c>
      <c r="BY117" s="5">
        <v>0</v>
      </c>
      <c r="BZ117" s="5">
        <v>0</v>
      </c>
      <c r="CA117" s="5">
        <v>0</v>
      </c>
      <c r="CB117" s="5">
        <v>0</v>
      </c>
      <c r="CC117" s="5">
        <v>0</v>
      </c>
      <c r="CD117" s="5">
        <v>0</v>
      </c>
      <c r="CE117" s="5">
        <v>0</v>
      </c>
      <c r="CF117" s="5">
        <v>0</v>
      </c>
      <c r="CG117" s="5">
        <v>0</v>
      </c>
      <c r="CH117" s="5">
        <v>0</v>
      </c>
      <c r="CI117" s="5">
        <v>0</v>
      </c>
      <c r="CJ117" s="33">
        <v>0</v>
      </c>
    </row>
    <row r="118" spans="5:88" x14ac:dyDescent="0.25">
      <c r="E118" s="29" t="s">
        <v>132</v>
      </c>
      <c r="F118" s="30"/>
      <c r="G118" s="24">
        <v>2</v>
      </c>
      <c r="H118" s="20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1</v>
      </c>
      <c r="R118" s="5">
        <v>1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v>0</v>
      </c>
      <c r="AW118" s="5">
        <v>0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5">
        <v>0</v>
      </c>
      <c r="BD118" s="5">
        <v>0</v>
      </c>
      <c r="BE118" s="5">
        <v>0</v>
      </c>
      <c r="BF118" s="5">
        <v>0</v>
      </c>
      <c r="BG118" s="5">
        <v>0</v>
      </c>
      <c r="BH118" s="5">
        <v>0</v>
      </c>
      <c r="BI118" s="5">
        <v>0</v>
      </c>
      <c r="BJ118" s="5">
        <v>0</v>
      </c>
      <c r="BK118" s="5">
        <v>0</v>
      </c>
      <c r="BL118" s="5">
        <v>0</v>
      </c>
      <c r="BM118" s="5">
        <v>0</v>
      </c>
      <c r="BN118" s="5">
        <v>0</v>
      </c>
      <c r="BO118" s="5">
        <v>0</v>
      </c>
      <c r="BP118" s="5">
        <v>0</v>
      </c>
      <c r="BQ118" s="5">
        <v>0</v>
      </c>
      <c r="BR118" s="5">
        <v>0</v>
      </c>
      <c r="BS118" s="5">
        <v>0</v>
      </c>
      <c r="BT118" s="5">
        <v>0</v>
      </c>
      <c r="BU118" s="5">
        <v>0</v>
      </c>
      <c r="BV118" s="5">
        <v>0</v>
      </c>
      <c r="BW118" s="5">
        <v>0</v>
      </c>
      <c r="BX118" s="5">
        <v>0</v>
      </c>
      <c r="BY118" s="5">
        <v>0</v>
      </c>
      <c r="BZ118" s="5">
        <v>0</v>
      </c>
      <c r="CA118" s="5">
        <v>0</v>
      </c>
      <c r="CB118" s="5">
        <v>0</v>
      </c>
      <c r="CC118" s="5">
        <v>0</v>
      </c>
      <c r="CD118" s="5">
        <v>0</v>
      </c>
      <c r="CE118" s="5">
        <v>0</v>
      </c>
      <c r="CF118" s="5">
        <v>0</v>
      </c>
      <c r="CG118" s="5">
        <v>0</v>
      </c>
      <c r="CH118" s="5">
        <v>0</v>
      </c>
      <c r="CI118" s="5">
        <v>0</v>
      </c>
      <c r="CJ118" s="33">
        <v>0</v>
      </c>
    </row>
    <row r="119" spans="5:88" x14ac:dyDescent="0.25">
      <c r="E119" s="29" t="s">
        <v>133</v>
      </c>
      <c r="F119" s="30"/>
      <c r="G119" s="24">
        <v>1</v>
      </c>
      <c r="H119" s="20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1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0</v>
      </c>
      <c r="AS119" s="5">
        <v>0</v>
      </c>
      <c r="AT119" s="5">
        <v>0</v>
      </c>
      <c r="AU119" s="5">
        <v>0</v>
      </c>
      <c r="AV119" s="5">
        <v>0</v>
      </c>
      <c r="AW119" s="5">
        <v>0</v>
      </c>
      <c r="AX119" s="5">
        <v>0</v>
      </c>
      <c r="AY119" s="5">
        <v>0</v>
      </c>
      <c r="AZ119" s="5">
        <v>0</v>
      </c>
      <c r="BA119" s="5">
        <v>0</v>
      </c>
      <c r="BB119" s="5">
        <v>0</v>
      </c>
      <c r="BC119" s="5">
        <v>0</v>
      </c>
      <c r="BD119" s="5">
        <v>0</v>
      </c>
      <c r="BE119" s="5">
        <v>0</v>
      </c>
      <c r="BF119" s="5">
        <v>0</v>
      </c>
      <c r="BG119" s="5">
        <v>0</v>
      </c>
      <c r="BH119" s="5">
        <v>0</v>
      </c>
      <c r="BI119" s="5">
        <v>0</v>
      </c>
      <c r="BJ119" s="5">
        <v>0</v>
      </c>
      <c r="BK119" s="5">
        <v>0</v>
      </c>
      <c r="BL119" s="5">
        <v>0</v>
      </c>
      <c r="BM119" s="5">
        <v>0</v>
      </c>
      <c r="BN119" s="5">
        <v>0</v>
      </c>
      <c r="BO119" s="5">
        <v>0</v>
      </c>
      <c r="BP119" s="5">
        <v>0</v>
      </c>
      <c r="BQ119" s="5">
        <v>0</v>
      </c>
      <c r="BR119" s="5">
        <v>0</v>
      </c>
      <c r="BS119" s="5">
        <v>0</v>
      </c>
      <c r="BT119" s="5">
        <v>0</v>
      </c>
      <c r="BU119" s="5">
        <v>0</v>
      </c>
      <c r="BV119" s="5">
        <v>0</v>
      </c>
      <c r="BW119" s="5">
        <v>0</v>
      </c>
      <c r="BX119" s="5">
        <v>0</v>
      </c>
      <c r="BY119" s="5">
        <v>0</v>
      </c>
      <c r="BZ119" s="5">
        <v>0</v>
      </c>
      <c r="CA119" s="5">
        <v>0</v>
      </c>
      <c r="CB119" s="5">
        <v>0</v>
      </c>
      <c r="CC119" s="5">
        <v>0</v>
      </c>
      <c r="CD119" s="5">
        <v>0</v>
      </c>
      <c r="CE119" s="5">
        <v>0</v>
      </c>
      <c r="CF119" s="5">
        <v>0</v>
      </c>
      <c r="CG119" s="5">
        <v>0</v>
      </c>
      <c r="CH119" s="5">
        <v>0</v>
      </c>
      <c r="CI119" s="5">
        <v>0</v>
      </c>
      <c r="CJ119" s="33">
        <v>0</v>
      </c>
    </row>
    <row r="120" spans="5:88" x14ac:dyDescent="0.25">
      <c r="E120" s="29" t="s">
        <v>134</v>
      </c>
      <c r="F120" s="30"/>
      <c r="G120" s="24">
        <v>1</v>
      </c>
      <c r="H120" s="20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  <c r="AO120" s="5">
        <v>0</v>
      </c>
      <c r="AP120" s="5">
        <v>0</v>
      </c>
      <c r="AQ120" s="5">
        <v>0</v>
      </c>
      <c r="AR120" s="5">
        <v>0</v>
      </c>
      <c r="AS120" s="5">
        <v>0</v>
      </c>
      <c r="AT120" s="5">
        <v>0</v>
      </c>
      <c r="AU120" s="5">
        <v>0</v>
      </c>
      <c r="AV120" s="5">
        <v>0</v>
      </c>
      <c r="AW120" s="5">
        <v>0</v>
      </c>
      <c r="AX120" s="5">
        <v>0</v>
      </c>
      <c r="AY120" s="5">
        <v>0</v>
      </c>
      <c r="AZ120" s="5">
        <v>0</v>
      </c>
      <c r="BA120" s="5">
        <v>0</v>
      </c>
      <c r="BB120" s="5">
        <v>0</v>
      </c>
      <c r="BC120" s="5">
        <v>0</v>
      </c>
      <c r="BD120" s="5">
        <v>0</v>
      </c>
      <c r="BE120" s="5">
        <v>0</v>
      </c>
      <c r="BF120" s="5">
        <v>0</v>
      </c>
      <c r="BG120" s="5">
        <v>0</v>
      </c>
      <c r="BH120" s="5">
        <v>0</v>
      </c>
      <c r="BI120" s="5">
        <v>0</v>
      </c>
      <c r="BJ120" s="5">
        <v>0</v>
      </c>
      <c r="BK120" s="5">
        <v>0</v>
      </c>
      <c r="BL120" s="5">
        <v>0</v>
      </c>
      <c r="BM120" s="5">
        <v>0</v>
      </c>
      <c r="BN120" s="5">
        <v>0</v>
      </c>
      <c r="BO120" s="5">
        <v>0</v>
      </c>
      <c r="BP120" s="5">
        <v>0</v>
      </c>
      <c r="BQ120" s="5">
        <v>0</v>
      </c>
      <c r="BR120" s="5">
        <v>0</v>
      </c>
      <c r="BS120" s="5">
        <v>0</v>
      </c>
      <c r="BT120" s="5">
        <v>0</v>
      </c>
      <c r="BU120" s="5">
        <v>0</v>
      </c>
      <c r="BV120" s="5">
        <v>0</v>
      </c>
      <c r="BW120" s="5">
        <v>0</v>
      </c>
      <c r="BX120" s="5">
        <v>1</v>
      </c>
      <c r="BY120" s="5">
        <v>0</v>
      </c>
      <c r="BZ120" s="5">
        <v>0</v>
      </c>
      <c r="CA120" s="5">
        <v>0</v>
      </c>
      <c r="CB120" s="5">
        <v>0</v>
      </c>
      <c r="CC120" s="5">
        <v>0</v>
      </c>
      <c r="CD120" s="5">
        <v>0</v>
      </c>
      <c r="CE120" s="5">
        <v>0</v>
      </c>
      <c r="CF120" s="5">
        <v>0</v>
      </c>
      <c r="CG120" s="5">
        <v>0</v>
      </c>
      <c r="CH120" s="5">
        <v>0</v>
      </c>
      <c r="CI120" s="5">
        <v>0</v>
      </c>
      <c r="CJ120" s="33">
        <v>0</v>
      </c>
    </row>
    <row r="121" spans="5:88" x14ac:dyDescent="0.25">
      <c r="E121" s="29" t="s">
        <v>135</v>
      </c>
      <c r="F121" s="30"/>
      <c r="G121" s="24">
        <v>2</v>
      </c>
      <c r="H121" s="20">
        <v>1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1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  <c r="AQ121" s="5">
        <v>0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5">
        <v>0</v>
      </c>
      <c r="BD121" s="5">
        <v>0</v>
      </c>
      <c r="BE121" s="5">
        <v>0</v>
      </c>
      <c r="BF121" s="5">
        <v>0</v>
      </c>
      <c r="BG121" s="5">
        <v>0</v>
      </c>
      <c r="BH121" s="5">
        <v>0</v>
      </c>
      <c r="BI121" s="5">
        <v>0</v>
      </c>
      <c r="BJ121" s="5">
        <v>0</v>
      </c>
      <c r="BK121" s="5">
        <v>0</v>
      </c>
      <c r="BL121" s="5">
        <v>0</v>
      </c>
      <c r="BM121" s="5">
        <v>0</v>
      </c>
      <c r="BN121" s="5">
        <v>0</v>
      </c>
      <c r="BO121" s="5">
        <v>0</v>
      </c>
      <c r="BP121" s="5">
        <v>0</v>
      </c>
      <c r="BQ121" s="5">
        <v>0</v>
      </c>
      <c r="BR121" s="5">
        <v>0</v>
      </c>
      <c r="BS121" s="5">
        <v>0</v>
      </c>
      <c r="BT121" s="5">
        <v>0</v>
      </c>
      <c r="BU121" s="5">
        <v>0</v>
      </c>
      <c r="BV121" s="5">
        <v>0</v>
      </c>
      <c r="BW121" s="5">
        <v>0</v>
      </c>
      <c r="BX121" s="5">
        <v>0</v>
      </c>
      <c r="BY121" s="5">
        <v>0</v>
      </c>
      <c r="BZ121" s="5">
        <v>0</v>
      </c>
      <c r="CA121" s="5">
        <v>0</v>
      </c>
      <c r="CB121" s="5">
        <v>0</v>
      </c>
      <c r="CC121" s="5">
        <v>0</v>
      </c>
      <c r="CD121" s="5">
        <v>0</v>
      </c>
      <c r="CE121" s="5">
        <v>0</v>
      </c>
      <c r="CF121" s="5">
        <v>0</v>
      </c>
      <c r="CG121" s="5">
        <v>0</v>
      </c>
      <c r="CH121" s="5">
        <v>0</v>
      </c>
      <c r="CI121" s="5">
        <v>0</v>
      </c>
      <c r="CJ121" s="33">
        <v>0</v>
      </c>
    </row>
    <row r="122" spans="5:88" x14ac:dyDescent="0.25">
      <c r="E122" s="29" t="s">
        <v>136</v>
      </c>
      <c r="F122" s="30"/>
      <c r="G122" s="24">
        <v>1</v>
      </c>
      <c r="H122" s="20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1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5">
        <v>0</v>
      </c>
      <c r="AQ122" s="5">
        <v>0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v>0</v>
      </c>
      <c r="BD122" s="5">
        <v>0</v>
      </c>
      <c r="BE122" s="5">
        <v>0</v>
      </c>
      <c r="BF122" s="5">
        <v>0</v>
      </c>
      <c r="BG122" s="5">
        <v>0</v>
      </c>
      <c r="BH122" s="5">
        <v>0</v>
      </c>
      <c r="BI122" s="5">
        <v>0</v>
      </c>
      <c r="BJ122" s="5">
        <v>0</v>
      </c>
      <c r="BK122" s="5">
        <v>0</v>
      </c>
      <c r="BL122" s="5">
        <v>0</v>
      </c>
      <c r="BM122" s="5">
        <v>0</v>
      </c>
      <c r="BN122" s="5">
        <v>0</v>
      </c>
      <c r="BO122" s="5">
        <v>0</v>
      </c>
      <c r="BP122" s="5">
        <v>0</v>
      </c>
      <c r="BQ122" s="5">
        <v>0</v>
      </c>
      <c r="BR122" s="5">
        <v>0</v>
      </c>
      <c r="BS122" s="5">
        <v>0</v>
      </c>
      <c r="BT122" s="5">
        <v>0</v>
      </c>
      <c r="BU122" s="5">
        <v>0</v>
      </c>
      <c r="BV122" s="5">
        <v>0</v>
      </c>
      <c r="BW122" s="5">
        <v>0</v>
      </c>
      <c r="BX122" s="5">
        <v>0</v>
      </c>
      <c r="BY122" s="5">
        <v>0</v>
      </c>
      <c r="BZ122" s="5">
        <v>0</v>
      </c>
      <c r="CA122" s="5">
        <v>0</v>
      </c>
      <c r="CB122" s="5">
        <v>0</v>
      </c>
      <c r="CC122" s="5">
        <v>0</v>
      </c>
      <c r="CD122" s="5">
        <v>0</v>
      </c>
      <c r="CE122" s="5">
        <v>0</v>
      </c>
      <c r="CF122" s="5">
        <v>0</v>
      </c>
      <c r="CG122" s="5">
        <v>0</v>
      </c>
      <c r="CH122" s="5">
        <v>0</v>
      </c>
      <c r="CI122" s="5">
        <v>0</v>
      </c>
      <c r="CJ122" s="33">
        <v>0</v>
      </c>
    </row>
    <row r="123" spans="5:88" x14ac:dyDescent="0.25">
      <c r="E123" s="29" t="s">
        <v>137</v>
      </c>
      <c r="F123" s="30"/>
      <c r="G123" s="24">
        <v>2</v>
      </c>
      <c r="H123" s="20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1</v>
      </c>
      <c r="S123" s="5">
        <v>0</v>
      </c>
      <c r="T123" s="5">
        <v>1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  <c r="AO123" s="5">
        <v>0</v>
      </c>
      <c r="AP123" s="5">
        <v>0</v>
      </c>
      <c r="AQ123" s="5">
        <v>0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5">
        <v>0</v>
      </c>
      <c r="BD123" s="5">
        <v>0</v>
      </c>
      <c r="BE123" s="5">
        <v>0</v>
      </c>
      <c r="BF123" s="5">
        <v>0</v>
      </c>
      <c r="BG123" s="5">
        <v>0</v>
      </c>
      <c r="BH123" s="5">
        <v>0</v>
      </c>
      <c r="BI123" s="5">
        <v>0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0</v>
      </c>
      <c r="BP123" s="5">
        <v>0</v>
      </c>
      <c r="BQ123" s="5">
        <v>0</v>
      </c>
      <c r="BR123" s="5">
        <v>0</v>
      </c>
      <c r="BS123" s="5">
        <v>0</v>
      </c>
      <c r="BT123" s="5">
        <v>0</v>
      </c>
      <c r="BU123" s="5">
        <v>0</v>
      </c>
      <c r="BV123" s="5">
        <v>0</v>
      </c>
      <c r="BW123" s="5">
        <v>0</v>
      </c>
      <c r="BX123" s="5">
        <v>0</v>
      </c>
      <c r="BY123" s="5">
        <v>0</v>
      </c>
      <c r="BZ123" s="5">
        <v>0</v>
      </c>
      <c r="CA123" s="5">
        <v>0</v>
      </c>
      <c r="CB123" s="5">
        <v>0</v>
      </c>
      <c r="CC123" s="5">
        <v>0</v>
      </c>
      <c r="CD123" s="5">
        <v>0</v>
      </c>
      <c r="CE123" s="5">
        <v>0</v>
      </c>
      <c r="CF123" s="5">
        <v>0</v>
      </c>
      <c r="CG123" s="5">
        <v>0</v>
      </c>
      <c r="CH123" s="5">
        <v>0</v>
      </c>
      <c r="CI123" s="5">
        <v>0</v>
      </c>
      <c r="CJ123" s="33">
        <v>0</v>
      </c>
    </row>
    <row r="124" spans="5:88" x14ac:dyDescent="0.25">
      <c r="E124" s="29" t="s">
        <v>138</v>
      </c>
      <c r="F124" s="30"/>
      <c r="G124" s="24">
        <v>4</v>
      </c>
      <c r="H124" s="20">
        <v>0</v>
      </c>
      <c r="I124" s="5">
        <v>2</v>
      </c>
      <c r="J124" s="5">
        <v>0</v>
      </c>
      <c r="K124" s="5">
        <v>0</v>
      </c>
      <c r="L124" s="5">
        <v>0</v>
      </c>
      <c r="M124" s="5">
        <v>1</v>
      </c>
      <c r="N124" s="5">
        <v>0</v>
      </c>
      <c r="O124" s="5">
        <v>0</v>
      </c>
      <c r="P124" s="5">
        <v>1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5">
        <v>0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0</v>
      </c>
      <c r="BP124" s="5">
        <v>0</v>
      </c>
      <c r="BQ124" s="5">
        <v>0</v>
      </c>
      <c r="BR124" s="5">
        <v>0</v>
      </c>
      <c r="BS124" s="5">
        <v>0</v>
      </c>
      <c r="BT124" s="5">
        <v>0</v>
      </c>
      <c r="BU124" s="5">
        <v>0</v>
      </c>
      <c r="BV124" s="5">
        <v>0</v>
      </c>
      <c r="BW124" s="5">
        <v>0</v>
      </c>
      <c r="BX124" s="5">
        <v>0</v>
      </c>
      <c r="BY124" s="5">
        <v>0</v>
      </c>
      <c r="BZ124" s="5">
        <v>0</v>
      </c>
      <c r="CA124" s="5">
        <v>0</v>
      </c>
      <c r="CB124" s="5">
        <v>0</v>
      </c>
      <c r="CC124" s="5">
        <v>0</v>
      </c>
      <c r="CD124" s="5">
        <v>0</v>
      </c>
      <c r="CE124" s="5">
        <v>0</v>
      </c>
      <c r="CF124" s="5">
        <v>0</v>
      </c>
      <c r="CG124" s="5">
        <v>0</v>
      </c>
      <c r="CH124" s="5">
        <v>0</v>
      </c>
      <c r="CI124" s="5">
        <v>0</v>
      </c>
      <c r="CJ124" s="33">
        <v>0</v>
      </c>
    </row>
    <row r="125" spans="5:88" x14ac:dyDescent="0.25">
      <c r="E125" s="29" t="s">
        <v>139</v>
      </c>
      <c r="F125" s="30"/>
      <c r="G125" s="24">
        <v>1</v>
      </c>
      <c r="H125" s="20">
        <v>0</v>
      </c>
      <c r="I125" s="5">
        <v>1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>
        <v>0</v>
      </c>
      <c r="BS125" s="5">
        <v>0</v>
      </c>
      <c r="BT125" s="5">
        <v>0</v>
      </c>
      <c r="BU125" s="5">
        <v>0</v>
      </c>
      <c r="BV125" s="5">
        <v>0</v>
      </c>
      <c r="BW125" s="5">
        <v>0</v>
      </c>
      <c r="BX125" s="5">
        <v>0</v>
      </c>
      <c r="BY125" s="5">
        <v>0</v>
      </c>
      <c r="BZ125" s="5">
        <v>0</v>
      </c>
      <c r="CA125" s="5">
        <v>0</v>
      </c>
      <c r="CB125" s="5">
        <v>0</v>
      </c>
      <c r="CC125" s="5">
        <v>0</v>
      </c>
      <c r="CD125" s="5">
        <v>0</v>
      </c>
      <c r="CE125" s="5">
        <v>0</v>
      </c>
      <c r="CF125" s="5">
        <v>0</v>
      </c>
      <c r="CG125" s="5">
        <v>0</v>
      </c>
      <c r="CH125" s="5">
        <v>0</v>
      </c>
      <c r="CI125" s="5">
        <v>0</v>
      </c>
      <c r="CJ125" s="33">
        <v>0</v>
      </c>
    </row>
    <row r="126" spans="5:88" x14ac:dyDescent="0.25">
      <c r="E126" s="29" t="s">
        <v>140</v>
      </c>
      <c r="F126" s="30"/>
      <c r="G126" s="24">
        <v>3</v>
      </c>
      <c r="H126" s="20">
        <v>0</v>
      </c>
      <c r="I126" s="5">
        <v>1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1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0</v>
      </c>
      <c r="AP126" s="5">
        <v>0</v>
      </c>
      <c r="AQ126" s="5">
        <v>0</v>
      </c>
      <c r="AR126" s="5"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5">
        <v>0</v>
      </c>
      <c r="BM126" s="5">
        <v>0</v>
      </c>
      <c r="BN126" s="5">
        <v>0</v>
      </c>
      <c r="BO126" s="5">
        <v>0</v>
      </c>
      <c r="BP126" s="5">
        <v>0</v>
      </c>
      <c r="BQ126" s="5">
        <v>0</v>
      </c>
      <c r="BR126" s="5">
        <v>0</v>
      </c>
      <c r="BS126" s="5">
        <v>0</v>
      </c>
      <c r="BT126" s="5">
        <v>0</v>
      </c>
      <c r="BU126" s="5">
        <v>0</v>
      </c>
      <c r="BV126" s="5">
        <v>0</v>
      </c>
      <c r="BW126" s="5">
        <v>0</v>
      </c>
      <c r="BX126" s="5">
        <v>0</v>
      </c>
      <c r="BY126" s="5">
        <v>1</v>
      </c>
      <c r="BZ126" s="5">
        <v>0</v>
      </c>
      <c r="CA126" s="5">
        <v>0</v>
      </c>
      <c r="CB126" s="5">
        <v>0</v>
      </c>
      <c r="CC126" s="5">
        <v>0</v>
      </c>
      <c r="CD126" s="5">
        <v>0</v>
      </c>
      <c r="CE126" s="5">
        <v>0</v>
      </c>
      <c r="CF126" s="5">
        <v>0</v>
      </c>
      <c r="CG126" s="5">
        <v>0</v>
      </c>
      <c r="CH126" s="5">
        <v>0</v>
      </c>
      <c r="CI126" s="5">
        <v>0</v>
      </c>
      <c r="CJ126" s="33">
        <v>0</v>
      </c>
    </row>
    <row r="127" spans="5:88" x14ac:dyDescent="0.25">
      <c r="E127" s="29" t="s">
        <v>141</v>
      </c>
      <c r="F127" s="30"/>
      <c r="G127" s="24">
        <v>1</v>
      </c>
      <c r="H127" s="20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0</v>
      </c>
      <c r="AQ127" s="5">
        <v>1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5">
        <v>0</v>
      </c>
      <c r="BD127" s="5">
        <v>0</v>
      </c>
      <c r="BE127" s="5">
        <v>0</v>
      </c>
      <c r="BF127" s="5">
        <v>0</v>
      </c>
      <c r="BG127" s="5">
        <v>0</v>
      </c>
      <c r="BH127" s="5">
        <v>0</v>
      </c>
      <c r="BI127" s="5">
        <v>0</v>
      </c>
      <c r="BJ127" s="5">
        <v>0</v>
      </c>
      <c r="BK127" s="5">
        <v>0</v>
      </c>
      <c r="BL127" s="5">
        <v>0</v>
      </c>
      <c r="BM127" s="5">
        <v>0</v>
      </c>
      <c r="BN127" s="5">
        <v>0</v>
      </c>
      <c r="BO127" s="5">
        <v>0</v>
      </c>
      <c r="BP127" s="5">
        <v>0</v>
      </c>
      <c r="BQ127" s="5">
        <v>0</v>
      </c>
      <c r="BR127" s="5">
        <v>0</v>
      </c>
      <c r="BS127" s="5">
        <v>0</v>
      </c>
      <c r="BT127" s="5">
        <v>0</v>
      </c>
      <c r="BU127" s="5">
        <v>0</v>
      </c>
      <c r="BV127" s="5">
        <v>0</v>
      </c>
      <c r="BW127" s="5">
        <v>0</v>
      </c>
      <c r="BX127" s="5">
        <v>0</v>
      </c>
      <c r="BY127" s="5">
        <v>0</v>
      </c>
      <c r="BZ127" s="5">
        <v>0</v>
      </c>
      <c r="CA127" s="5">
        <v>0</v>
      </c>
      <c r="CB127" s="5">
        <v>0</v>
      </c>
      <c r="CC127" s="5">
        <v>0</v>
      </c>
      <c r="CD127" s="5">
        <v>0</v>
      </c>
      <c r="CE127" s="5">
        <v>0</v>
      </c>
      <c r="CF127" s="5">
        <v>0</v>
      </c>
      <c r="CG127" s="5">
        <v>0</v>
      </c>
      <c r="CH127" s="5">
        <v>0</v>
      </c>
      <c r="CI127" s="5">
        <v>0</v>
      </c>
      <c r="CJ127" s="33">
        <v>0</v>
      </c>
    </row>
    <row r="128" spans="5:88" x14ac:dyDescent="0.25">
      <c r="E128" s="29" t="s">
        <v>142</v>
      </c>
      <c r="F128" s="30"/>
      <c r="G128" s="24">
        <v>0</v>
      </c>
      <c r="H128" s="20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0</v>
      </c>
      <c r="BD128" s="5">
        <v>0</v>
      </c>
      <c r="BE128" s="5">
        <v>0</v>
      </c>
      <c r="BF128" s="5">
        <v>0</v>
      </c>
      <c r="BG128" s="5">
        <v>0</v>
      </c>
      <c r="BH128" s="5">
        <v>0</v>
      </c>
      <c r="BI128" s="5">
        <v>0</v>
      </c>
      <c r="BJ128" s="5">
        <v>0</v>
      </c>
      <c r="BK128" s="5">
        <v>0</v>
      </c>
      <c r="BL128" s="5">
        <v>0</v>
      </c>
      <c r="BM128" s="5">
        <v>0</v>
      </c>
      <c r="BN128" s="5">
        <v>0</v>
      </c>
      <c r="BO128" s="5">
        <v>0</v>
      </c>
      <c r="BP128" s="5">
        <v>0</v>
      </c>
      <c r="BQ128" s="5">
        <v>0</v>
      </c>
      <c r="BR128" s="5">
        <v>0</v>
      </c>
      <c r="BS128" s="5">
        <v>0</v>
      </c>
      <c r="BT128" s="5">
        <v>0</v>
      </c>
      <c r="BU128" s="5">
        <v>0</v>
      </c>
      <c r="BV128" s="5">
        <v>0</v>
      </c>
      <c r="BW128" s="5">
        <v>0</v>
      </c>
      <c r="BX128" s="5">
        <v>0</v>
      </c>
      <c r="BY128" s="5">
        <v>0</v>
      </c>
      <c r="BZ128" s="5">
        <v>0</v>
      </c>
      <c r="CA128" s="5">
        <v>0</v>
      </c>
      <c r="CB128" s="5">
        <v>0</v>
      </c>
      <c r="CC128" s="5">
        <v>0</v>
      </c>
      <c r="CD128" s="5">
        <v>0</v>
      </c>
      <c r="CE128" s="5">
        <v>0</v>
      </c>
      <c r="CF128" s="5">
        <v>0</v>
      </c>
      <c r="CG128" s="5">
        <v>0</v>
      </c>
      <c r="CH128" s="5">
        <v>0</v>
      </c>
      <c r="CI128" s="5">
        <v>0</v>
      </c>
      <c r="CJ128" s="33">
        <v>0</v>
      </c>
    </row>
    <row r="129" spans="5:88" x14ac:dyDescent="0.25">
      <c r="E129" s="29" t="s">
        <v>143</v>
      </c>
      <c r="F129" s="30"/>
      <c r="G129" s="24">
        <v>1</v>
      </c>
      <c r="H129" s="20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1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5">
        <v>0</v>
      </c>
      <c r="BM129" s="5">
        <v>0</v>
      </c>
      <c r="BN129" s="5">
        <v>0</v>
      </c>
      <c r="BO129" s="5">
        <v>0</v>
      </c>
      <c r="BP129" s="5">
        <v>0</v>
      </c>
      <c r="BQ129" s="5">
        <v>0</v>
      </c>
      <c r="BR129" s="5">
        <v>0</v>
      </c>
      <c r="BS129" s="5">
        <v>0</v>
      </c>
      <c r="BT129" s="5">
        <v>0</v>
      </c>
      <c r="BU129" s="5">
        <v>0</v>
      </c>
      <c r="BV129" s="5">
        <v>0</v>
      </c>
      <c r="BW129" s="5">
        <v>0</v>
      </c>
      <c r="BX129" s="5">
        <v>0</v>
      </c>
      <c r="BY129" s="5">
        <v>0</v>
      </c>
      <c r="BZ129" s="5">
        <v>0</v>
      </c>
      <c r="CA129" s="5">
        <v>0</v>
      </c>
      <c r="CB129" s="5">
        <v>0</v>
      </c>
      <c r="CC129" s="5">
        <v>0</v>
      </c>
      <c r="CD129" s="5">
        <v>0</v>
      </c>
      <c r="CE129" s="5">
        <v>0</v>
      </c>
      <c r="CF129" s="5">
        <v>0</v>
      </c>
      <c r="CG129" s="5">
        <v>0</v>
      </c>
      <c r="CH129" s="5">
        <v>0</v>
      </c>
      <c r="CI129" s="5">
        <v>0</v>
      </c>
      <c r="CJ129" s="33">
        <v>0</v>
      </c>
    </row>
    <row r="130" spans="5:88" x14ac:dyDescent="0.25">
      <c r="E130" s="29" t="s">
        <v>144</v>
      </c>
      <c r="F130" s="30"/>
      <c r="G130" s="24">
        <v>0</v>
      </c>
      <c r="H130" s="20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0</v>
      </c>
      <c r="AQ130" s="5">
        <v>0</v>
      </c>
      <c r="AR130" s="5">
        <v>0</v>
      </c>
      <c r="AS130" s="5">
        <v>0</v>
      </c>
      <c r="AT130" s="5">
        <v>0</v>
      </c>
      <c r="AU130" s="5">
        <v>0</v>
      </c>
      <c r="AV130" s="5">
        <v>0</v>
      </c>
      <c r="AW130" s="5">
        <v>0</v>
      </c>
      <c r="AX130" s="5">
        <v>0</v>
      </c>
      <c r="AY130" s="5">
        <v>0</v>
      </c>
      <c r="AZ130" s="5">
        <v>0</v>
      </c>
      <c r="BA130" s="5">
        <v>0</v>
      </c>
      <c r="BB130" s="5">
        <v>0</v>
      </c>
      <c r="BC130" s="5">
        <v>0</v>
      </c>
      <c r="BD130" s="5">
        <v>0</v>
      </c>
      <c r="BE130" s="5">
        <v>0</v>
      </c>
      <c r="BF130" s="5">
        <v>0</v>
      </c>
      <c r="BG130" s="5">
        <v>0</v>
      </c>
      <c r="BH130" s="5">
        <v>0</v>
      </c>
      <c r="BI130" s="5">
        <v>0</v>
      </c>
      <c r="BJ130" s="5">
        <v>0</v>
      </c>
      <c r="BK130" s="5">
        <v>0</v>
      </c>
      <c r="BL130" s="5">
        <v>0</v>
      </c>
      <c r="BM130" s="5">
        <v>0</v>
      </c>
      <c r="BN130" s="5">
        <v>0</v>
      </c>
      <c r="BO130" s="5">
        <v>0</v>
      </c>
      <c r="BP130" s="5">
        <v>0</v>
      </c>
      <c r="BQ130" s="5">
        <v>0</v>
      </c>
      <c r="BR130" s="5">
        <v>0</v>
      </c>
      <c r="BS130" s="5">
        <v>0</v>
      </c>
      <c r="BT130" s="5">
        <v>0</v>
      </c>
      <c r="BU130" s="5">
        <v>0</v>
      </c>
      <c r="BV130" s="5">
        <v>0</v>
      </c>
      <c r="BW130" s="5">
        <v>0</v>
      </c>
      <c r="BX130" s="5">
        <v>0</v>
      </c>
      <c r="BY130" s="5">
        <v>0</v>
      </c>
      <c r="BZ130" s="5">
        <v>0</v>
      </c>
      <c r="CA130" s="5">
        <v>0</v>
      </c>
      <c r="CB130" s="5">
        <v>0</v>
      </c>
      <c r="CC130" s="5">
        <v>0</v>
      </c>
      <c r="CD130" s="5">
        <v>0</v>
      </c>
      <c r="CE130" s="5">
        <v>0</v>
      </c>
      <c r="CF130" s="5">
        <v>0</v>
      </c>
      <c r="CG130" s="5">
        <v>0</v>
      </c>
      <c r="CH130" s="5">
        <v>0</v>
      </c>
      <c r="CI130" s="5">
        <v>0</v>
      </c>
      <c r="CJ130" s="33">
        <v>0</v>
      </c>
    </row>
    <row r="131" spans="5:88" x14ac:dyDescent="0.25">
      <c r="E131" s="29" t="s">
        <v>145</v>
      </c>
      <c r="F131" s="30"/>
      <c r="G131" s="24">
        <v>1</v>
      </c>
      <c r="H131" s="20">
        <v>0</v>
      </c>
      <c r="I131" s="5">
        <v>1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  <c r="AQ131" s="5">
        <v>0</v>
      </c>
      <c r="AR131" s="5">
        <v>0</v>
      </c>
      <c r="AS131" s="5">
        <v>0</v>
      </c>
      <c r="AT131" s="5">
        <v>0</v>
      </c>
      <c r="AU131" s="5">
        <v>0</v>
      </c>
      <c r="AV131" s="5">
        <v>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0</v>
      </c>
      <c r="BC131" s="5">
        <v>0</v>
      </c>
      <c r="BD131" s="5">
        <v>0</v>
      </c>
      <c r="BE131" s="5">
        <v>0</v>
      </c>
      <c r="BF131" s="5">
        <v>0</v>
      </c>
      <c r="BG131" s="5">
        <v>0</v>
      </c>
      <c r="BH131" s="5">
        <v>0</v>
      </c>
      <c r="BI131" s="5">
        <v>0</v>
      </c>
      <c r="BJ131" s="5">
        <v>0</v>
      </c>
      <c r="BK131" s="5">
        <v>0</v>
      </c>
      <c r="BL131" s="5">
        <v>0</v>
      </c>
      <c r="BM131" s="5">
        <v>0</v>
      </c>
      <c r="BN131" s="5">
        <v>0</v>
      </c>
      <c r="BO131" s="5">
        <v>0</v>
      </c>
      <c r="BP131" s="5">
        <v>0</v>
      </c>
      <c r="BQ131" s="5">
        <v>0</v>
      </c>
      <c r="BR131" s="5">
        <v>0</v>
      </c>
      <c r="BS131" s="5">
        <v>0</v>
      </c>
      <c r="BT131" s="5">
        <v>0</v>
      </c>
      <c r="BU131" s="5">
        <v>0</v>
      </c>
      <c r="BV131" s="5">
        <v>0</v>
      </c>
      <c r="BW131" s="5">
        <v>0</v>
      </c>
      <c r="BX131" s="5">
        <v>0</v>
      </c>
      <c r="BY131" s="5">
        <v>0</v>
      </c>
      <c r="BZ131" s="5">
        <v>0</v>
      </c>
      <c r="CA131" s="5">
        <v>0</v>
      </c>
      <c r="CB131" s="5">
        <v>0</v>
      </c>
      <c r="CC131" s="5">
        <v>0</v>
      </c>
      <c r="CD131" s="5">
        <v>0</v>
      </c>
      <c r="CE131" s="5">
        <v>0</v>
      </c>
      <c r="CF131" s="5">
        <v>0</v>
      </c>
      <c r="CG131" s="5">
        <v>0</v>
      </c>
      <c r="CH131" s="5">
        <v>0</v>
      </c>
      <c r="CI131" s="5">
        <v>0</v>
      </c>
      <c r="CJ131" s="33">
        <v>0</v>
      </c>
    </row>
    <row r="132" spans="5:88" x14ac:dyDescent="0.25">
      <c r="E132" s="29" t="s">
        <v>146</v>
      </c>
      <c r="F132" s="30"/>
      <c r="G132" s="24">
        <v>3</v>
      </c>
      <c r="H132" s="20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  <c r="AO132" s="5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v>0</v>
      </c>
      <c r="AW132" s="5">
        <v>0</v>
      </c>
      <c r="AX132" s="5">
        <v>0</v>
      </c>
      <c r="AY132" s="5">
        <v>0</v>
      </c>
      <c r="AZ132" s="5">
        <v>1</v>
      </c>
      <c r="BA132" s="5">
        <v>0</v>
      </c>
      <c r="BB132" s="5">
        <v>0</v>
      </c>
      <c r="BC132" s="5">
        <v>0</v>
      </c>
      <c r="BD132" s="5">
        <v>0</v>
      </c>
      <c r="BE132" s="5">
        <v>0</v>
      </c>
      <c r="BF132" s="5">
        <v>0</v>
      </c>
      <c r="BG132" s="5">
        <v>0</v>
      </c>
      <c r="BH132" s="5">
        <v>0</v>
      </c>
      <c r="BI132" s="5">
        <v>0</v>
      </c>
      <c r="BJ132" s="5">
        <v>0</v>
      </c>
      <c r="BK132" s="5">
        <v>0</v>
      </c>
      <c r="BL132" s="5">
        <v>0</v>
      </c>
      <c r="BM132" s="5">
        <v>0</v>
      </c>
      <c r="BN132" s="5">
        <v>0</v>
      </c>
      <c r="BO132" s="5">
        <v>0</v>
      </c>
      <c r="BP132" s="5">
        <v>0</v>
      </c>
      <c r="BQ132" s="5">
        <v>0</v>
      </c>
      <c r="BR132" s="5">
        <v>0</v>
      </c>
      <c r="BS132" s="5">
        <v>0</v>
      </c>
      <c r="BT132" s="5">
        <v>0</v>
      </c>
      <c r="BU132" s="5">
        <v>0</v>
      </c>
      <c r="BV132" s="5">
        <v>0</v>
      </c>
      <c r="BW132" s="5">
        <v>0</v>
      </c>
      <c r="BX132" s="5">
        <v>0</v>
      </c>
      <c r="BY132" s="5">
        <v>0</v>
      </c>
      <c r="BZ132" s="5">
        <v>0</v>
      </c>
      <c r="CA132" s="5">
        <v>0</v>
      </c>
      <c r="CB132" s="5">
        <v>0</v>
      </c>
      <c r="CC132" s="5">
        <v>0</v>
      </c>
      <c r="CD132" s="5">
        <v>0</v>
      </c>
      <c r="CE132" s="5">
        <v>2</v>
      </c>
      <c r="CF132" s="5">
        <v>0</v>
      </c>
      <c r="CG132" s="5">
        <v>0</v>
      </c>
      <c r="CH132" s="5">
        <v>0</v>
      </c>
      <c r="CI132" s="5">
        <v>0</v>
      </c>
      <c r="CJ132" s="33">
        <v>0</v>
      </c>
    </row>
    <row r="133" spans="5:88" x14ac:dyDescent="0.25">
      <c r="E133" s="29" t="s">
        <v>147</v>
      </c>
      <c r="F133" s="30"/>
      <c r="G133" s="24">
        <v>2</v>
      </c>
      <c r="H133" s="20">
        <v>0</v>
      </c>
      <c r="I133" s="5">
        <v>0</v>
      </c>
      <c r="J133" s="5">
        <v>0</v>
      </c>
      <c r="K133" s="5">
        <v>1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1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0</v>
      </c>
      <c r="AP133" s="5">
        <v>0</v>
      </c>
      <c r="AQ133" s="5">
        <v>0</v>
      </c>
      <c r="AR133" s="5">
        <v>0</v>
      </c>
      <c r="AS133" s="5">
        <v>0</v>
      </c>
      <c r="AT133" s="5">
        <v>0</v>
      </c>
      <c r="AU133" s="5">
        <v>0</v>
      </c>
      <c r="AV133" s="5">
        <v>0</v>
      </c>
      <c r="AW133" s="5">
        <v>0</v>
      </c>
      <c r="AX133" s="5">
        <v>0</v>
      </c>
      <c r="AY133" s="5">
        <v>0</v>
      </c>
      <c r="AZ133" s="5">
        <v>0</v>
      </c>
      <c r="BA133" s="5">
        <v>0</v>
      </c>
      <c r="BB133" s="5">
        <v>0</v>
      </c>
      <c r="BC133" s="5">
        <v>0</v>
      </c>
      <c r="BD133" s="5">
        <v>0</v>
      </c>
      <c r="BE133" s="5">
        <v>0</v>
      </c>
      <c r="BF133" s="5">
        <v>0</v>
      </c>
      <c r="BG133" s="5">
        <v>0</v>
      </c>
      <c r="BH133" s="5">
        <v>0</v>
      </c>
      <c r="BI133" s="5">
        <v>0</v>
      </c>
      <c r="BJ133" s="5">
        <v>0</v>
      </c>
      <c r="BK133" s="5">
        <v>0</v>
      </c>
      <c r="BL133" s="5">
        <v>0</v>
      </c>
      <c r="BM133" s="5">
        <v>0</v>
      </c>
      <c r="BN133" s="5">
        <v>0</v>
      </c>
      <c r="BO133" s="5">
        <v>0</v>
      </c>
      <c r="BP133" s="5">
        <v>0</v>
      </c>
      <c r="BQ133" s="5">
        <v>0</v>
      </c>
      <c r="BR133" s="5">
        <v>0</v>
      </c>
      <c r="BS133" s="5">
        <v>0</v>
      </c>
      <c r="BT133" s="5">
        <v>0</v>
      </c>
      <c r="BU133" s="5">
        <v>0</v>
      </c>
      <c r="BV133" s="5">
        <v>0</v>
      </c>
      <c r="BW133" s="5">
        <v>0</v>
      </c>
      <c r="BX133" s="5">
        <v>0</v>
      </c>
      <c r="BY133" s="5">
        <v>0</v>
      </c>
      <c r="BZ133" s="5">
        <v>0</v>
      </c>
      <c r="CA133" s="5">
        <v>0</v>
      </c>
      <c r="CB133" s="5">
        <v>0</v>
      </c>
      <c r="CC133" s="5">
        <v>0</v>
      </c>
      <c r="CD133" s="5">
        <v>0</v>
      </c>
      <c r="CE133" s="5">
        <v>0</v>
      </c>
      <c r="CF133" s="5">
        <v>0</v>
      </c>
      <c r="CG133" s="5">
        <v>0</v>
      </c>
      <c r="CH133" s="5">
        <v>0</v>
      </c>
      <c r="CI133" s="5">
        <v>0</v>
      </c>
      <c r="CJ133" s="33">
        <v>0</v>
      </c>
    </row>
    <row r="134" spans="5:88" x14ac:dyDescent="0.25">
      <c r="E134" s="29" t="s">
        <v>148</v>
      </c>
      <c r="F134" s="30"/>
      <c r="G134" s="24">
        <v>1</v>
      </c>
      <c r="H134" s="20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1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  <c r="AO134" s="5">
        <v>0</v>
      </c>
      <c r="AP134" s="5">
        <v>0</v>
      </c>
      <c r="AQ134" s="5">
        <v>0</v>
      </c>
      <c r="AR134" s="5">
        <v>0</v>
      </c>
      <c r="AS134" s="5">
        <v>0</v>
      </c>
      <c r="AT134" s="5">
        <v>0</v>
      </c>
      <c r="AU134" s="5">
        <v>0</v>
      </c>
      <c r="AV134" s="5">
        <v>0</v>
      </c>
      <c r="AW134" s="5">
        <v>0</v>
      </c>
      <c r="AX134" s="5">
        <v>0</v>
      </c>
      <c r="AY134" s="5">
        <v>0</v>
      </c>
      <c r="AZ134" s="5">
        <v>0</v>
      </c>
      <c r="BA134" s="5">
        <v>0</v>
      </c>
      <c r="BB134" s="5">
        <v>0</v>
      </c>
      <c r="BC134" s="5">
        <v>0</v>
      </c>
      <c r="BD134" s="5">
        <v>0</v>
      </c>
      <c r="BE134" s="5">
        <v>0</v>
      </c>
      <c r="BF134" s="5">
        <v>0</v>
      </c>
      <c r="BG134" s="5">
        <v>0</v>
      </c>
      <c r="BH134" s="5">
        <v>0</v>
      </c>
      <c r="BI134" s="5">
        <v>0</v>
      </c>
      <c r="BJ134" s="5">
        <v>0</v>
      </c>
      <c r="BK134" s="5">
        <v>0</v>
      </c>
      <c r="BL134" s="5">
        <v>0</v>
      </c>
      <c r="BM134" s="5">
        <v>0</v>
      </c>
      <c r="BN134" s="5">
        <v>0</v>
      </c>
      <c r="BO134" s="5">
        <v>0</v>
      </c>
      <c r="BP134" s="5">
        <v>0</v>
      </c>
      <c r="BQ134" s="5">
        <v>0</v>
      </c>
      <c r="BR134" s="5">
        <v>0</v>
      </c>
      <c r="BS134" s="5">
        <v>0</v>
      </c>
      <c r="BT134" s="5">
        <v>0</v>
      </c>
      <c r="BU134" s="5">
        <v>0</v>
      </c>
      <c r="BV134" s="5">
        <v>0</v>
      </c>
      <c r="BW134" s="5">
        <v>0</v>
      </c>
      <c r="BX134" s="5">
        <v>0</v>
      </c>
      <c r="BY134" s="5">
        <v>0</v>
      </c>
      <c r="BZ134" s="5">
        <v>0</v>
      </c>
      <c r="CA134" s="5">
        <v>0</v>
      </c>
      <c r="CB134" s="5">
        <v>0</v>
      </c>
      <c r="CC134" s="5">
        <v>0</v>
      </c>
      <c r="CD134" s="5">
        <v>0</v>
      </c>
      <c r="CE134" s="5">
        <v>0</v>
      </c>
      <c r="CF134" s="5">
        <v>0</v>
      </c>
      <c r="CG134" s="5">
        <v>0</v>
      </c>
      <c r="CH134" s="5">
        <v>0</v>
      </c>
      <c r="CI134" s="5">
        <v>0</v>
      </c>
      <c r="CJ134" s="33">
        <v>0</v>
      </c>
    </row>
    <row r="135" spans="5:88" x14ac:dyDescent="0.25">
      <c r="E135" s="29" t="s">
        <v>149</v>
      </c>
      <c r="F135" s="30"/>
      <c r="G135" s="24">
        <v>1</v>
      </c>
      <c r="H135" s="20">
        <v>1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0</v>
      </c>
      <c r="AT135" s="5">
        <v>0</v>
      </c>
      <c r="AU135" s="5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5">
        <v>0</v>
      </c>
      <c r="BD135" s="5">
        <v>0</v>
      </c>
      <c r="BE135" s="5">
        <v>0</v>
      </c>
      <c r="BF135" s="5">
        <v>0</v>
      </c>
      <c r="BG135" s="5">
        <v>0</v>
      </c>
      <c r="BH135" s="5">
        <v>0</v>
      </c>
      <c r="BI135" s="5">
        <v>0</v>
      </c>
      <c r="BJ135" s="5">
        <v>0</v>
      </c>
      <c r="BK135" s="5">
        <v>0</v>
      </c>
      <c r="BL135" s="5">
        <v>0</v>
      </c>
      <c r="BM135" s="5">
        <v>0</v>
      </c>
      <c r="BN135" s="5">
        <v>0</v>
      </c>
      <c r="BO135" s="5">
        <v>0</v>
      </c>
      <c r="BP135" s="5">
        <v>0</v>
      </c>
      <c r="BQ135" s="5">
        <v>0</v>
      </c>
      <c r="BR135" s="5">
        <v>0</v>
      </c>
      <c r="BS135" s="5">
        <v>0</v>
      </c>
      <c r="BT135" s="5">
        <v>0</v>
      </c>
      <c r="BU135" s="5">
        <v>0</v>
      </c>
      <c r="BV135" s="5">
        <v>0</v>
      </c>
      <c r="BW135" s="5">
        <v>0</v>
      </c>
      <c r="BX135" s="5">
        <v>0</v>
      </c>
      <c r="BY135" s="5">
        <v>0</v>
      </c>
      <c r="BZ135" s="5">
        <v>0</v>
      </c>
      <c r="CA135" s="5">
        <v>0</v>
      </c>
      <c r="CB135" s="5">
        <v>0</v>
      </c>
      <c r="CC135" s="5">
        <v>0</v>
      </c>
      <c r="CD135" s="5">
        <v>0</v>
      </c>
      <c r="CE135" s="5">
        <v>0</v>
      </c>
      <c r="CF135" s="5">
        <v>0</v>
      </c>
      <c r="CG135" s="5">
        <v>0</v>
      </c>
      <c r="CH135" s="5">
        <v>0</v>
      </c>
      <c r="CI135" s="5">
        <v>0</v>
      </c>
      <c r="CJ135" s="33">
        <v>0</v>
      </c>
    </row>
    <row r="136" spans="5:88" x14ac:dyDescent="0.25">
      <c r="E136" s="29" t="s">
        <v>150</v>
      </c>
      <c r="F136" s="30"/>
      <c r="G136" s="24">
        <v>1</v>
      </c>
      <c r="H136" s="20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1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  <c r="AO136" s="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5">
        <v>0</v>
      </c>
      <c r="BD136" s="5">
        <v>0</v>
      </c>
      <c r="BE136" s="5">
        <v>0</v>
      </c>
      <c r="BF136" s="5">
        <v>0</v>
      </c>
      <c r="BG136" s="5">
        <v>0</v>
      </c>
      <c r="BH136" s="5">
        <v>0</v>
      </c>
      <c r="BI136" s="5">
        <v>0</v>
      </c>
      <c r="BJ136" s="5">
        <v>0</v>
      </c>
      <c r="BK136" s="5">
        <v>0</v>
      </c>
      <c r="BL136" s="5">
        <v>0</v>
      </c>
      <c r="BM136" s="5">
        <v>0</v>
      </c>
      <c r="BN136" s="5">
        <v>0</v>
      </c>
      <c r="BO136" s="5">
        <v>0</v>
      </c>
      <c r="BP136" s="5">
        <v>0</v>
      </c>
      <c r="BQ136" s="5">
        <v>0</v>
      </c>
      <c r="BR136" s="5">
        <v>0</v>
      </c>
      <c r="BS136" s="5">
        <v>0</v>
      </c>
      <c r="BT136" s="5">
        <v>0</v>
      </c>
      <c r="BU136" s="5">
        <v>0</v>
      </c>
      <c r="BV136" s="5">
        <v>0</v>
      </c>
      <c r="BW136" s="5">
        <v>0</v>
      </c>
      <c r="BX136" s="5">
        <v>0</v>
      </c>
      <c r="BY136" s="5">
        <v>0</v>
      </c>
      <c r="BZ136" s="5">
        <v>0</v>
      </c>
      <c r="CA136" s="5">
        <v>0</v>
      </c>
      <c r="CB136" s="5">
        <v>0</v>
      </c>
      <c r="CC136" s="5">
        <v>0</v>
      </c>
      <c r="CD136" s="5">
        <v>0</v>
      </c>
      <c r="CE136" s="5">
        <v>0</v>
      </c>
      <c r="CF136" s="5">
        <v>0</v>
      </c>
      <c r="CG136" s="5">
        <v>0</v>
      </c>
      <c r="CH136" s="5">
        <v>0</v>
      </c>
      <c r="CI136" s="5">
        <v>0</v>
      </c>
      <c r="CJ136" s="33">
        <v>0</v>
      </c>
    </row>
    <row r="137" spans="5:88" x14ac:dyDescent="0.25">
      <c r="E137" s="29" t="s">
        <v>151</v>
      </c>
      <c r="F137" s="30"/>
      <c r="G137" s="24">
        <v>2</v>
      </c>
      <c r="H137" s="20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1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1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  <c r="AO137" s="5">
        <v>0</v>
      </c>
      <c r="AP137" s="5">
        <v>0</v>
      </c>
      <c r="AQ137" s="5">
        <v>0</v>
      </c>
      <c r="AR137" s="5">
        <v>0</v>
      </c>
      <c r="AS137" s="5">
        <v>0</v>
      </c>
      <c r="AT137" s="5">
        <v>0</v>
      </c>
      <c r="AU137" s="5">
        <v>0</v>
      </c>
      <c r="AV137" s="5">
        <v>0</v>
      </c>
      <c r="AW137" s="5">
        <v>0</v>
      </c>
      <c r="AX137" s="5">
        <v>0</v>
      </c>
      <c r="AY137" s="5">
        <v>0</v>
      </c>
      <c r="AZ137" s="5">
        <v>0</v>
      </c>
      <c r="BA137" s="5">
        <v>0</v>
      </c>
      <c r="BB137" s="5">
        <v>0</v>
      </c>
      <c r="BC137" s="5">
        <v>0</v>
      </c>
      <c r="BD137" s="5">
        <v>0</v>
      </c>
      <c r="BE137" s="5">
        <v>0</v>
      </c>
      <c r="BF137" s="5">
        <v>0</v>
      </c>
      <c r="BG137" s="5">
        <v>0</v>
      </c>
      <c r="BH137" s="5">
        <v>0</v>
      </c>
      <c r="BI137" s="5">
        <v>0</v>
      </c>
      <c r="BJ137" s="5">
        <v>0</v>
      </c>
      <c r="BK137" s="5">
        <v>0</v>
      </c>
      <c r="BL137" s="5">
        <v>0</v>
      </c>
      <c r="BM137" s="5">
        <v>0</v>
      </c>
      <c r="BN137" s="5">
        <v>0</v>
      </c>
      <c r="BO137" s="5">
        <v>0</v>
      </c>
      <c r="BP137" s="5">
        <v>0</v>
      </c>
      <c r="BQ137" s="5">
        <v>0</v>
      </c>
      <c r="BR137" s="5">
        <v>0</v>
      </c>
      <c r="BS137" s="5">
        <v>0</v>
      </c>
      <c r="BT137" s="5">
        <v>0</v>
      </c>
      <c r="BU137" s="5">
        <v>0</v>
      </c>
      <c r="BV137" s="5">
        <v>0</v>
      </c>
      <c r="BW137" s="5">
        <v>0</v>
      </c>
      <c r="BX137" s="5">
        <v>0</v>
      </c>
      <c r="BY137" s="5">
        <v>0</v>
      </c>
      <c r="BZ137" s="5">
        <v>0</v>
      </c>
      <c r="CA137" s="5">
        <v>0</v>
      </c>
      <c r="CB137" s="5">
        <v>0</v>
      </c>
      <c r="CC137" s="5">
        <v>0</v>
      </c>
      <c r="CD137" s="5">
        <v>0</v>
      </c>
      <c r="CE137" s="5">
        <v>0</v>
      </c>
      <c r="CF137" s="5">
        <v>0</v>
      </c>
      <c r="CG137" s="5">
        <v>0</v>
      </c>
      <c r="CH137" s="5">
        <v>0</v>
      </c>
      <c r="CI137" s="5">
        <v>0</v>
      </c>
      <c r="CJ137" s="33">
        <v>0</v>
      </c>
    </row>
    <row r="138" spans="5:88" ht="25.2" x14ac:dyDescent="0.25">
      <c r="E138" s="18" t="s">
        <v>152</v>
      </c>
      <c r="F138" s="14"/>
      <c r="G138" s="22">
        <v>16</v>
      </c>
      <c r="H138" s="26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4">
        <v>0</v>
      </c>
      <c r="X138" s="4">
        <v>0</v>
      </c>
      <c r="Y138" s="4">
        <v>0</v>
      </c>
      <c r="Z138" s="4">
        <v>0</v>
      </c>
      <c r="AA138" s="4">
        <v>0</v>
      </c>
      <c r="AB138" s="4">
        <v>0</v>
      </c>
      <c r="AC138" s="4">
        <v>0</v>
      </c>
      <c r="AD138" s="4">
        <v>0</v>
      </c>
      <c r="AE138" s="4">
        <v>0</v>
      </c>
      <c r="AF138" s="4">
        <v>0</v>
      </c>
      <c r="AG138" s="4">
        <v>0</v>
      </c>
      <c r="AH138" s="4">
        <v>0</v>
      </c>
      <c r="AI138" s="4">
        <v>0</v>
      </c>
      <c r="AJ138" s="4">
        <v>0</v>
      </c>
      <c r="AK138" s="4">
        <v>0</v>
      </c>
      <c r="AL138" s="4">
        <v>0</v>
      </c>
      <c r="AM138" s="4">
        <v>0</v>
      </c>
      <c r="AN138" s="4">
        <v>0</v>
      </c>
      <c r="AO138" s="4">
        <v>0</v>
      </c>
      <c r="AP138" s="4">
        <v>0</v>
      </c>
      <c r="AQ138" s="4">
        <v>0</v>
      </c>
      <c r="AR138" s="4">
        <v>0</v>
      </c>
      <c r="AS138" s="4">
        <v>0</v>
      </c>
      <c r="AT138" s="4">
        <v>0</v>
      </c>
      <c r="AU138" s="4">
        <v>0</v>
      </c>
      <c r="AV138" s="4">
        <v>0</v>
      </c>
      <c r="AW138" s="4">
        <v>0</v>
      </c>
      <c r="AX138" s="4">
        <v>0</v>
      </c>
      <c r="AY138" s="4">
        <v>0</v>
      </c>
      <c r="AZ138" s="4">
        <v>0</v>
      </c>
      <c r="BA138" s="4">
        <v>0</v>
      </c>
      <c r="BB138" s="4">
        <v>0</v>
      </c>
      <c r="BC138" s="4">
        <v>0</v>
      </c>
      <c r="BD138" s="4">
        <v>0</v>
      </c>
      <c r="BE138" s="4">
        <v>0</v>
      </c>
      <c r="BF138" s="4">
        <v>0</v>
      </c>
      <c r="BG138" s="4">
        <v>0</v>
      </c>
      <c r="BH138" s="4">
        <v>0</v>
      </c>
      <c r="BI138" s="4">
        <v>0</v>
      </c>
      <c r="BJ138" s="4">
        <v>0</v>
      </c>
      <c r="BK138" s="4">
        <v>0</v>
      </c>
      <c r="BL138" s="4">
        <v>0</v>
      </c>
      <c r="BM138" s="4">
        <v>0</v>
      </c>
      <c r="BN138" s="4">
        <v>0</v>
      </c>
      <c r="BO138" s="4">
        <v>0</v>
      </c>
      <c r="BP138" s="4">
        <v>0</v>
      </c>
      <c r="BQ138" s="4">
        <v>0</v>
      </c>
      <c r="BR138" s="4">
        <v>0</v>
      </c>
      <c r="BS138" s="4">
        <v>0</v>
      </c>
      <c r="BT138" s="4">
        <v>0</v>
      </c>
      <c r="BU138" s="4">
        <v>0</v>
      </c>
      <c r="BV138" s="4">
        <v>0</v>
      </c>
      <c r="BW138" s="4">
        <v>0</v>
      </c>
      <c r="BX138" s="4">
        <v>0</v>
      </c>
      <c r="BY138" s="4">
        <v>0</v>
      </c>
      <c r="BZ138" s="4">
        <v>0</v>
      </c>
      <c r="CA138" s="4">
        <v>0</v>
      </c>
      <c r="CB138" s="4">
        <v>0</v>
      </c>
      <c r="CC138" s="4">
        <v>0</v>
      </c>
      <c r="CD138" s="4">
        <v>0</v>
      </c>
      <c r="CE138" s="4">
        <v>0</v>
      </c>
      <c r="CF138" s="4">
        <v>0</v>
      </c>
      <c r="CG138" s="4">
        <v>0</v>
      </c>
      <c r="CH138" s="4">
        <v>0</v>
      </c>
      <c r="CI138" s="4">
        <v>0</v>
      </c>
      <c r="CJ138" s="32">
        <v>16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&amp;CN(6)</oddFooter>
  </headerFooter>
  <rowBreaks count="1" manualBreakCount="1">
    <brk id="13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38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0" width="8.59765625" style="13" customWidth="1"/>
    <col min="11" max="16384" width="8.8984375" style="13"/>
  </cols>
  <sheetData>
    <row r="4" spans="2:10" x14ac:dyDescent="0.25">
      <c r="B4" s="21" t="str">
        <f xml:space="preserve"> HYPERLINK("#'目次'!B13", "[7]")</f>
        <v>[7]</v>
      </c>
      <c r="C4" s="10" t="s">
        <v>283</v>
      </c>
    </row>
    <row r="7" spans="2:10" x14ac:dyDescent="0.25">
      <c r="C7" s="10" t="s">
        <v>11</v>
      </c>
    </row>
    <row r="8" spans="2:10" x14ac:dyDescent="0.25">
      <c r="E8" s="43"/>
      <c r="F8" s="44"/>
      <c r="G8" s="28" t="s">
        <v>12</v>
      </c>
      <c r="H8" s="25" t="s">
        <v>284</v>
      </c>
      <c r="I8" s="1" t="s">
        <v>285</v>
      </c>
      <c r="J8" s="16" t="s">
        <v>21</v>
      </c>
    </row>
    <row r="9" spans="2:10" x14ac:dyDescent="0.25">
      <c r="E9" s="45"/>
      <c r="F9" s="46"/>
      <c r="G9" s="23"/>
      <c r="H9" s="27"/>
      <c r="I9" s="2"/>
      <c r="J9" s="17"/>
    </row>
    <row r="10" spans="2:10" x14ac:dyDescent="0.25">
      <c r="E10" s="29" t="s">
        <v>24</v>
      </c>
      <c r="F10" s="30"/>
      <c r="G10" s="15">
        <v>214</v>
      </c>
      <c r="H10" s="19">
        <v>88</v>
      </c>
      <c r="I10" s="3">
        <v>125</v>
      </c>
      <c r="J10" s="31">
        <v>1</v>
      </c>
    </row>
    <row r="11" spans="2:10" x14ac:dyDescent="0.25">
      <c r="E11" s="29" t="s">
        <v>25</v>
      </c>
      <c r="F11" s="30"/>
      <c r="G11" s="24">
        <v>41</v>
      </c>
      <c r="H11" s="20">
        <v>10</v>
      </c>
      <c r="I11" s="5">
        <v>31</v>
      </c>
      <c r="J11" s="33">
        <v>0</v>
      </c>
    </row>
    <row r="12" spans="2:10" x14ac:dyDescent="0.25">
      <c r="E12" s="29" t="s">
        <v>26</v>
      </c>
      <c r="F12" s="30"/>
      <c r="G12" s="24">
        <v>7</v>
      </c>
      <c r="H12" s="20">
        <v>0</v>
      </c>
      <c r="I12" s="5">
        <v>7</v>
      </c>
      <c r="J12" s="33">
        <v>0</v>
      </c>
    </row>
    <row r="13" spans="2:10" x14ac:dyDescent="0.25">
      <c r="E13" s="29" t="s">
        <v>27</v>
      </c>
      <c r="F13" s="30"/>
      <c r="G13" s="24">
        <v>21</v>
      </c>
      <c r="H13" s="20">
        <v>2</v>
      </c>
      <c r="I13" s="5">
        <v>19</v>
      </c>
      <c r="J13" s="33">
        <v>0</v>
      </c>
    </row>
    <row r="14" spans="2:10" x14ac:dyDescent="0.25">
      <c r="E14" s="29" t="s">
        <v>28</v>
      </c>
      <c r="F14" s="30"/>
      <c r="G14" s="24">
        <v>130</v>
      </c>
      <c r="H14" s="20">
        <v>66</v>
      </c>
      <c r="I14" s="5">
        <v>64</v>
      </c>
      <c r="J14" s="33">
        <v>0</v>
      </c>
    </row>
    <row r="15" spans="2:10" x14ac:dyDescent="0.25">
      <c r="E15" s="29" t="s">
        <v>29</v>
      </c>
      <c r="F15" s="30"/>
      <c r="G15" s="24">
        <v>36</v>
      </c>
      <c r="H15" s="20">
        <v>23</v>
      </c>
      <c r="I15" s="5">
        <v>13</v>
      </c>
      <c r="J15" s="33">
        <v>0</v>
      </c>
    </row>
    <row r="16" spans="2:10" x14ac:dyDescent="0.25">
      <c r="E16" s="29" t="s">
        <v>30</v>
      </c>
      <c r="F16" s="30"/>
      <c r="G16" s="24">
        <v>76</v>
      </c>
      <c r="H16" s="20">
        <v>3</v>
      </c>
      <c r="I16" s="5">
        <v>72</v>
      </c>
      <c r="J16" s="33">
        <v>1</v>
      </c>
    </row>
    <row r="17" spans="5:10" x14ac:dyDescent="0.25">
      <c r="E17" s="29" t="s">
        <v>31</v>
      </c>
      <c r="F17" s="30"/>
      <c r="G17" s="24">
        <v>239</v>
      </c>
      <c r="H17" s="20">
        <v>100</v>
      </c>
      <c r="I17" s="5">
        <v>139</v>
      </c>
      <c r="J17" s="33">
        <v>0</v>
      </c>
    </row>
    <row r="18" spans="5:10" ht="25.2" x14ac:dyDescent="0.25">
      <c r="E18" s="29" t="s">
        <v>32</v>
      </c>
      <c r="F18" s="30"/>
      <c r="G18" s="24">
        <v>9</v>
      </c>
      <c r="H18" s="20">
        <v>0</v>
      </c>
      <c r="I18" s="5">
        <v>9</v>
      </c>
      <c r="J18" s="33">
        <v>0</v>
      </c>
    </row>
    <row r="19" spans="5:10" x14ac:dyDescent="0.25">
      <c r="E19" s="29" t="s">
        <v>33</v>
      </c>
      <c r="F19" s="30"/>
      <c r="G19" s="24">
        <v>186</v>
      </c>
      <c r="H19" s="20">
        <v>73</v>
      </c>
      <c r="I19" s="5">
        <v>111</v>
      </c>
      <c r="J19" s="33">
        <v>2</v>
      </c>
    </row>
    <row r="20" spans="5:10" x14ac:dyDescent="0.25">
      <c r="E20" s="29" t="s">
        <v>34</v>
      </c>
      <c r="F20" s="30"/>
      <c r="G20" s="24">
        <v>12</v>
      </c>
      <c r="H20" s="20">
        <v>2</v>
      </c>
      <c r="I20" s="5">
        <v>10</v>
      </c>
      <c r="J20" s="33">
        <v>0</v>
      </c>
    </row>
    <row r="21" spans="5:10" x14ac:dyDescent="0.25">
      <c r="E21" s="29" t="s">
        <v>35</v>
      </c>
      <c r="F21" s="30"/>
      <c r="G21" s="24">
        <v>19</v>
      </c>
      <c r="H21" s="20">
        <v>12</v>
      </c>
      <c r="I21" s="5">
        <v>7</v>
      </c>
      <c r="J21" s="33">
        <v>0</v>
      </c>
    </row>
    <row r="22" spans="5:10" x14ac:dyDescent="0.25">
      <c r="E22" s="29" t="s">
        <v>36</v>
      </c>
      <c r="F22" s="30"/>
      <c r="G22" s="24">
        <v>241</v>
      </c>
      <c r="H22" s="20">
        <v>51</v>
      </c>
      <c r="I22" s="5">
        <v>190</v>
      </c>
      <c r="J22" s="33">
        <v>0</v>
      </c>
    </row>
    <row r="23" spans="5:10" x14ac:dyDescent="0.25">
      <c r="E23" s="29" t="s">
        <v>37</v>
      </c>
      <c r="F23" s="30"/>
      <c r="G23" s="24">
        <v>6</v>
      </c>
      <c r="H23" s="20">
        <v>4</v>
      </c>
      <c r="I23" s="5">
        <v>2</v>
      </c>
      <c r="J23" s="33">
        <v>0</v>
      </c>
    </row>
    <row r="24" spans="5:10" x14ac:dyDescent="0.25">
      <c r="E24" s="29" t="s">
        <v>38</v>
      </c>
      <c r="F24" s="30"/>
      <c r="G24" s="24">
        <v>0</v>
      </c>
      <c r="H24" s="20">
        <v>0</v>
      </c>
      <c r="I24" s="5">
        <v>0</v>
      </c>
      <c r="J24" s="33">
        <v>0</v>
      </c>
    </row>
    <row r="25" spans="5:10" x14ac:dyDescent="0.25">
      <c r="E25" s="29" t="s">
        <v>39</v>
      </c>
      <c r="F25" s="30"/>
      <c r="G25" s="24">
        <v>83</v>
      </c>
      <c r="H25" s="20">
        <v>0</v>
      </c>
      <c r="I25" s="5">
        <v>82</v>
      </c>
      <c r="J25" s="33">
        <v>1</v>
      </c>
    </row>
    <row r="26" spans="5:10" x14ac:dyDescent="0.25">
      <c r="E26" s="29" t="s">
        <v>40</v>
      </c>
      <c r="F26" s="30"/>
      <c r="G26" s="24">
        <v>156</v>
      </c>
      <c r="H26" s="20">
        <v>54</v>
      </c>
      <c r="I26" s="5">
        <v>102</v>
      </c>
      <c r="J26" s="33">
        <v>0</v>
      </c>
    </row>
    <row r="27" spans="5:10" x14ac:dyDescent="0.25">
      <c r="E27" s="29" t="s">
        <v>41</v>
      </c>
      <c r="F27" s="30"/>
      <c r="G27" s="24">
        <v>2</v>
      </c>
      <c r="H27" s="20">
        <v>1</v>
      </c>
      <c r="I27" s="5">
        <v>1</v>
      </c>
      <c r="J27" s="33">
        <v>0</v>
      </c>
    </row>
    <row r="28" spans="5:10" x14ac:dyDescent="0.25">
      <c r="E28" s="29" t="s">
        <v>42</v>
      </c>
      <c r="F28" s="30"/>
      <c r="G28" s="24">
        <v>49</v>
      </c>
      <c r="H28" s="20">
        <v>25</v>
      </c>
      <c r="I28" s="5">
        <v>24</v>
      </c>
      <c r="J28" s="33">
        <v>0</v>
      </c>
    </row>
    <row r="29" spans="5:10" x14ac:dyDescent="0.25">
      <c r="E29" s="29" t="s">
        <v>43</v>
      </c>
      <c r="F29" s="30"/>
      <c r="G29" s="24">
        <v>91</v>
      </c>
      <c r="H29" s="20">
        <v>56</v>
      </c>
      <c r="I29" s="5">
        <v>35</v>
      </c>
      <c r="J29" s="33">
        <v>0</v>
      </c>
    </row>
    <row r="30" spans="5:10" x14ac:dyDescent="0.25">
      <c r="E30" s="29" t="s">
        <v>44</v>
      </c>
      <c r="F30" s="30"/>
      <c r="G30" s="24">
        <v>92</v>
      </c>
      <c r="H30" s="20">
        <v>8</v>
      </c>
      <c r="I30" s="5">
        <v>84</v>
      </c>
      <c r="J30" s="33">
        <v>0</v>
      </c>
    </row>
    <row r="31" spans="5:10" ht="25.2" x14ac:dyDescent="0.25">
      <c r="E31" s="29" t="s">
        <v>45</v>
      </c>
      <c r="F31" s="30"/>
      <c r="G31" s="24">
        <v>12</v>
      </c>
      <c r="H31" s="20">
        <v>1</v>
      </c>
      <c r="I31" s="5">
        <v>11</v>
      </c>
      <c r="J31" s="33">
        <v>0</v>
      </c>
    </row>
    <row r="32" spans="5:10" ht="25.2" x14ac:dyDescent="0.25">
      <c r="E32" s="29" t="s">
        <v>46</v>
      </c>
      <c r="F32" s="30"/>
      <c r="G32" s="24">
        <v>2</v>
      </c>
      <c r="H32" s="20">
        <v>2</v>
      </c>
      <c r="I32" s="5">
        <v>0</v>
      </c>
      <c r="J32" s="33">
        <v>0</v>
      </c>
    </row>
    <row r="33" spans="5:10" x14ac:dyDescent="0.25">
      <c r="E33" s="29" t="s">
        <v>47</v>
      </c>
      <c r="F33" s="30"/>
      <c r="G33" s="24">
        <v>2</v>
      </c>
      <c r="H33" s="20">
        <v>0</v>
      </c>
      <c r="I33" s="5">
        <v>2</v>
      </c>
      <c r="J33" s="33">
        <v>0</v>
      </c>
    </row>
    <row r="34" spans="5:10" ht="25.2" x14ac:dyDescent="0.25">
      <c r="E34" s="29" t="s">
        <v>48</v>
      </c>
      <c r="F34" s="30"/>
      <c r="G34" s="24">
        <v>82</v>
      </c>
      <c r="H34" s="20">
        <v>6</v>
      </c>
      <c r="I34" s="5">
        <v>76</v>
      </c>
      <c r="J34" s="33">
        <v>0</v>
      </c>
    </row>
    <row r="35" spans="5:10" x14ac:dyDescent="0.25">
      <c r="E35" s="29" t="s">
        <v>49</v>
      </c>
      <c r="F35" s="30"/>
      <c r="G35" s="24">
        <v>3</v>
      </c>
      <c r="H35" s="20">
        <v>0</v>
      </c>
      <c r="I35" s="5">
        <v>3</v>
      </c>
      <c r="J35" s="33">
        <v>0</v>
      </c>
    </row>
    <row r="36" spans="5:10" ht="25.2" x14ac:dyDescent="0.25">
      <c r="E36" s="29" t="s">
        <v>50</v>
      </c>
      <c r="F36" s="30"/>
      <c r="G36" s="24">
        <v>64</v>
      </c>
      <c r="H36" s="20">
        <v>11</v>
      </c>
      <c r="I36" s="5">
        <v>52</v>
      </c>
      <c r="J36" s="33">
        <v>1</v>
      </c>
    </row>
    <row r="37" spans="5:10" x14ac:dyDescent="0.45">
      <c r="E37" s="29" t="s">
        <v>51</v>
      </c>
      <c r="F37" s="30"/>
      <c r="G37" s="24">
        <v>2</v>
      </c>
      <c r="H37" s="20">
        <v>2</v>
      </c>
      <c r="I37" s="5">
        <v>0</v>
      </c>
      <c r="J37" s="33">
        <v>0</v>
      </c>
    </row>
    <row r="38" spans="5:10" x14ac:dyDescent="0.25">
      <c r="E38" s="29" t="s">
        <v>52</v>
      </c>
      <c r="F38" s="30"/>
      <c r="G38" s="24">
        <v>4</v>
      </c>
      <c r="H38" s="20">
        <v>3</v>
      </c>
      <c r="I38" s="5">
        <v>1</v>
      </c>
      <c r="J38" s="33">
        <v>0</v>
      </c>
    </row>
    <row r="39" spans="5:10" x14ac:dyDescent="0.25">
      <c r="E39" s="29" t="s">
        <v>53</v>
      </c>
      <c r="F39" s="30"/>
      <c r="G39" s="24">
        <v>14</v>
      </c>
      <c r="H39" s="20">
        <v>5</v>
      </c>
      <c r="I39" s="5">
        <v>9</v>
      </c>
      <c r="J39" s="33">
        <v>0</v>
      </c>
    </row>
    <row r="40" spans="5:10" x14ac:dyDescent="0.25">
      <c r="E40" s="29" t="s">
        <v>54</v>
      </c>
      <c r="F40" s="30"/>
      <c r="G40" s="24">
        <v>7</v>
      </c>
      <c r="H40" s="20">
        <v>6</v>
      </c>
      <c r="I40" s="5">
        <v>1</v>
      </c>
      <c r="J40" s="33">
        <v>0</v>
      </c>
    </row>
    <row r="41" spans="5:10" x14ac:dyDescent="0.25">
      <c r="E41" s="29" t="s">
        <v>55</v>
      </c>
      <c r="F41" s="30"/>
      <c r="G41" s="24">
        <v>1</v>
      </c>
      <c r="H41" s="20">
        <v>0</v>
      </c>
      <c r="I41" s="5">
        <v>1</v>
      </c>
      <c r="J41" s="33">
        <v>0</v>
      </c>
    </row>
    <row r="42" spans="5:10" x14ac:dyDescent="0.25">
      <c r="E42" s="29" t="s">
        <v>56</v>
      </c>
      <c r="F42" s="30"/>
      <c r="G42" s="24">
        <v>8</v>
      </c>
      <c r="H42" s="20">
        <v>8</v>
      </c>
      <c r="I42" s="5">
        <v>0</v>
      </c>
      <c r="J42" s="33">
        <v>0</v>
      </c>
    </row>
    <row r="43" spans="5:10" x14ac:dyDescent="0.25">
      <c r="E43" s="29" t="s">
        <v>57</v>
      </c>
      <c r="F43" s="30"/>
      <c r="G43" s="24">
        <v>52</v>
      </c>
      <c r="H43" s="20">
        <v>25</v>
      </c>
      <c r="I43" s="5">
        <v>27</v>
      </c>
      <c r="J43" s="33">
        <v>0</v>
      </c>
    </row>
    <row r="44" spans="5:10" x14ac:dyDescent="0.25">
      <c r="E44" s="29" t="s">
        <v>58</v>
      </c>
      <c r="F44" s="30"/>
      <c r="G44" s="24">
        <v>203</v>
      </c>
      <c r="H44" s="20">
        <v>43</v>
      </c>
      <c r="I44" s="5">
        <v>159</v>
      </c>
      <c r="J44" s="33">
        <v>1</v>
      </c>
    </row>
    <row r="45" spans="5:10" x14ac:dyDescent="0.25">
      <c r="E45" s="29" t="s">
        <v>59</v>
      </c>
      <c r="F45" s="30"/>
      <c r="G45" s="24">
        <v>217</v>
      </c>
      <c r="H45" s="20">
        <v>2</v>
      </c>
      <c r="I45" s="5">
        <v>214</v>
      </c>
      <c r="J45" s="33">
        <v>1</v>
      </c>
    </row>
    <row r="46" spans="5:10" x14ac:dyDescent="0.25">
      <c r="E46" s="29" t="s">
        <v>60</v>
      </c>
      <c r="F46" s="30"/>
      <c r="G46" s="24">
        <v>219</v>
      </c>
      <c r="H46" s="20">
        <v>33</v>
      </c>
      <c r="I46" s="5">
        <v>184</v>
      </c>
      <c r="J46" s="33">
        <v>2</v>
      </c>
    </row>
    <row r="47" spans="5:10" x14ac:dyDescent="0.25">
      <c r="E47" s="29" t="s">
        <v>61</v>
      </c>
      <c r="F47" s="30"/>
      <c r="G47" s="24">
        <v>60</v>
      </c>
      <c r="H47" s="20">
        <v>50</v>
      </c>
      <c r="I47" s="5">
        <v>10</v>
      </c>
      <c r="J47" s="33">
        <v>0</v>
      </c>
    </row>
    <row r="48" spans="5:10" x14ac:dyDescent="0.25">
      <c r="E48" s="29" t="s">
        <v>62</v>
      </c>
      <c r="F48" s="30"/>
      <c r="G48" s="24">
        <v>19</v>
      </c>
      <c r="H48" s="20">
        <v>0</v>
      </c>
      <c r="I48" s="5">
        <v>19</v>
      </c>
      <c r="J48" s="33">
        <v>0</v>
      </c>
    </row>
    <row r="49" spans="5:10" x14ac:dyDescent="0.25">
      <c r="E49" s="29" t="s">
        <v>63</v>
      </c>
      <c r="F49" s="30"/>
      <c r="G49" s="24">
        <v>86</v>
      </c>
      <c r="H49" s="20">
        <v>46</v>
      </c>
      <c r="I49" s="5">
        <v>40</v>
      </c>
      <c r="J49" s="33">
        <v>0</v>
      </c>
    </row>
    <row r="50" spans="5:10" x14ac:dyDescent="0.25">
      <c r="E50" s="29" t="s">
        <v>64</v>
      </c>
      <c r="F50" s="30"/>
      <c r="G50" s="24">
        <v>15</v>
      </c>
      <c r="H50" s="20">
        <v>15</v>
      </c>
      <c r="I50" s="5">
        <v>0</v>
      </c>
      <c r="J50" s="33">
        <v>0</v>
      </c>
    </row>
    <row r="51" spans="5:10" x14ac:dyDescent="0.25">
      <c r="E51" s="29" t="s">
        <v>65</v>
      </c>
      <c r="F51" s="30"/>
      <c r="G51" s="24">
        <v>19</v>
      </c>
      <c r="H51" s="20">
        <v>18</v>
      </c>
      <c r="I51" s="5">
        <v>1</v>
      </c>
      <c r="J51" s="33">
        <v>0</v>
      </c>
    </row>
    <row r="52" spans="5:10" x14ac:dyDescent="0.25">
      <c r="E52" s="29" t="s">
        <v>66</v>
      </c>
      <c r="F52" s="30"/>
      <c r="G52" s="24">
        <v>18</v>
      </c>
      <c r="H52" s="20">
        <v>16</v>
      </c>
      <c r="I52" s="5">
        <v>2</v>
      </c>
      <c r="J52" s="33">
        <v>0</v>
      </c>
    </row>
    <row r="53" spans="5:10" x14ac:dyDescent="0.25">
      <c r="E53" s="29" t="s">
        <v>67</v>
      </c>
      <c r="F53" s="30"/>
      <c r="G53" s="24">
        <v>15</v>
      </c>
      <c r="H53" s="20">
        <v>15</v>
      </c>
      <c r="I53" s="5">
        <v>0</v>
      </c>
      <c r="J53" s="33">
        <v>0</v>
      </c>
    </row>
    <row r="54" spans="5:10" x14ac:dyDescent="0.25">
      <c r="E54" s="29" t="s">
        <v>68</v>
      </c>
      <c r="F54" s="30"/>
      <c r="G54" s="24">
        <v>0</v>
      </c>
      <c r="H54" s="20">
        <v>0</v>
      </c>
      <c r="I54" s="5">
        <v>0</v>
      </c>
      <c r="J54" s="33">
        <v>0</v>
      </c>
    </row>
    <row r="55" spans="5:10" x14ac:dyDescent="0.25">
      <c r="E55" s="29" t="s">
        <v>69</v>
      </c>
      <c r="F55" s="30"/>
      <c r="G55" s="24">
        <v>25</v>
      </c>
      <c r="H55" s="20">
        <v>2</v>
      </c>
      <c r="I55" s="5">
        <v>23</v>
      </c>
      <c r="J55" s="33">
        <v>0</v>
      </c>
    </row>
    <row r="56" spans="5:10" x14ac:dyDescent="0.25">
      <c r="E56" s="29" t="s">
        <v>70</v>
      </c>
      <c r="F56" s="30"/>
      <c r="G56" s="24">
        <v>2</v>
      </c>
      <c r="H56" s="20">
        <v>2</v>
      </c>
      <c r="I56" s="5">
        <v>0</v>
      </c>
      <c r="J56" s="33">
        <v>0</v>
      </c>
    </row>
    <row r="57" spans="5:10" x14ac:dyDescent="0.25">
      <c r="E57" s="29" t="s">
        <v>71</v>
      </c>
      <c r="F57" s="30"/>
      <c r="G57" s="24">
        <v>5</v>
      </c>
      <c r="H57" s="20">
        <v>0</v>
      </c>
      <c r="I57" s="5">
        <v>5</v>
      </c>
      <c r="J57" s="33">
        <v>0</v>
      </c>
    </row>
    <row r="58" spans="5:10" x14ac:dyDescent="0.25">
      <c r="E58" s="29" t="s">
        <v>72</v>
      </c>
      <c r="F58" s="30"/>
      <c r="G58" s="24">
        <v>7</v>
      </c>
      <c r="H58" s="20">
        <v>3</v>
      </c>
      <c r="I58" s="5">
        <v>4</v>
      </c>
      <c r="J58" s="33">
        <v>0</v>
      </c>
    </row>
    <row r="59" spans="5:10" x14ac:dyDescent="0.25">
      <c r="E59" s="29" t="s">
        <v>73</v>
      </c>
      <c r="F59" s="30"/>
      <c r="G59" s="24">
        <v>6</v>
      </c>
      <c r="H59" s="20">
        <v>5</v>
      </c>
      <c r="I59" s="5">
        <v>1</v>
      </c>
      <c r="J59" s="33">
        <v>0</v>
      </c>
    </row>
    <row r="60" spans="5:10" x14ac:dyDescent="0.25">
      <c r="E60" s="29" t="s">
        <v>74</v>
      </c>
      <c r="F60" s="30"/>
      <c r="G60" s="24">
        <v>2</v>
      </c>
      <c r="H60" s="20">
        <v>1</v>
      </c>
      <c r="I60" s="5">
        <v>1</v>
      </c>
      <c r="J60" s="33">
        <v>0</v>
      </c>
    </row>
    <row r="61" spans="5:10" x14ac:dyDescent="0.25">
      <c r="E61" s="29" t="s">
        <v>75</v>
      </c>
      <c r="F61" s="30"/>
      <c r="G61" s="24">
        <v>1</v>
      </c>
      <c r="H61" s="20">
        <v>0</v>
      </c>
      <c r="I61" s="5">
        <v>1</v>
      </c>
      <c r="J61" s="33">
        <v>0</v>
      </c>
    </row>
    <row r="62" spans="5:10" x14ac:dyDescent="0.25">
      <c r="E62" s="29" t="s">
        <v>76</v>
      </c>
      <c r="F62" s="30"/>
      <c r="G62" s="24">
        <v>38</v>
      </c>
      <c r="H62" s="20">
        <v>2</v>
      </c>
      <c r="I62" s="5">
        <v>36</v>
      </c>
      <c r="J62" s="33">
        <v>0</v>
      </c>
    </row>
    <row r="63" spans="5:10" x14ac:dyDescent="0.25">
      <c r="E63" s="29" t="s">
        <v>77</v>
      </c>
      <c r="F63" s="30"/>
      <c r="G63" s="24">
        <v>48</v>
      </c>
      <c r="H63" s="20">
        <v>1</v>
      </c>
      <c r="I63" s="5">
        <v>47</v>
      </c>
      <c r="J63" s="33">
        <v>0</v>
      </c>
    </row>
    <row r="64" spans="5:10" x14ac:dyDescent="0.25">
      <c r="E64" s="29" t="s">
        <v>78</v>
      </c>
      <c r="F64" s="30"/>
      <c r="G64" s="24">
        <v>15</v>
      </c>
      <c r="H64" s="20">
        <v>3</v>
      </c>
      <c r="I64" s="5">
        <v>12</v>
      </c>
      <c r="J64" s="33">
        <v>0</v>
      </c>
    </row>
    <row r="65" spans="5:10" x14ac:dyDescent="0.25">
      <c r="E65" s="29" t="s">
        <v>79</v>
      </c>
      <c r="F65" s="30"/>
      <c r="G65" s="24">
        <v>20</v>
      </c>
      <c r="H65" s="20">
        <v>5</v>
      </c>
      <c r="I65" s="5">
        <v>15</v>
      </c>
      <c r="J65" s="33">
        <v>0</v>
      </c>
    </row>
    <row r="66" spans="5:10" x14ac:dyDescent="0.25">
      <c r="E66" s="29" t="s">
        <v>80</v>
      </c>
      <c r="F66" s="30"/>
      <c r="G66" s="24">
        <v>0</v>
      </c>
      <c r="H66" s="20">
        <v>0</v>
      </c>
      <c r="I66" s="5">
        <v>0</v>
      </c>
      <c r="J66" s="33">
        <v>0</v>
      </c>
    </row>
    <row r="67" spans="5:10" x14ac:dyDescent="0.25">
      <c r="E67" s="29" t="s">
        <v>81</v>
      </c>
      <c r="F67" s="30"/>
      <c r="G67" s="24">
        <v>0</v>
      </c>
      <c r="H67" s="20">
        <v>0</v>
      </c>
      <c r="I67" s="5">
        <v>0</v>
      </c>
      <c r="J67" s="33">
        <v>0</v>
      </c>
    </row>
    <row r="68" spans="5:10" x14ac:dyDescent="0.25">
      <c r="E68" s="29" t="s">
        <v>82</v>
      </c>
      <c r="F68" s="30"/>
      <c r="G68" s="24">
        <v>39</v>
      </c>
      <c r="H68" s="20">
        <v>10</v>
      </c>
      <c r="I68" s="5">
        <v>28</v>
      </c>
      <c r="J68" s="33">
        <v>1</v>
      </c>
    </row>
    <row r="69" spans="5:10" x14ac:dyDescent="0.25">
      <c r="E69" s="29" t="s">
        <v>83</v>
      </c>
      <c r="F69" s="30"/>
      <c r="G69" s="24">
        <v>71</v>
      </c>
      <c r="H69" s="20">
        <v>7</v>
      </c>
      <c r="I69" s="5">
        <v>63</v>
      </c>
      <c r="J69" s="33">
        <v>1</v>
      </c>
    </row>
    <row r="70" spans="5:10" x14ac:dyDescent="0.25">
      <c r="E70" s="29" t="s">
        <v>84</v>
      </c>
      <c r="F70" s="30"/>
      <c r="G70" s="24">
        <v>6</v>
      </c>
      <c r="H70" s="20">
        <v>1</v>
      </c>
      <c r="I70" s="5">
        <v>5</v>
      </c>
      <c r="J70" s="33">
        <v>0</v>
      </c>
    </row>
    <row r="71" spans="5:10" x14ac:dyDescent="0.25">
      <c r="E71" s="29" t="s">
        <v>85</v>
      </c>
      <c r="F71" s="30"/>
      <c r="G71" s="24">
        <v>1</v>
      </c>
      <c r="H71" s="20">
        <v>0</v>
      </c>
      <c r="I71" s="5">
        <v>1</v>
      </c>
      <c r="J71" s="33">
        <v>0</v>
      </c>
    </row>
    <row r="72" spans="5:10" x14ac:dyDescent="0.25">
      <c r="E72" s="29" t="s">
        <v>86</v>
      </c>
      <c r="F72" s="30"/>
      <c r="G72" s="24">
        <v>4</v>
      </c>
      <c r="H72" s="20">
        <v>0</v>
      </c>
      <c r="I72" s="5">
        <v>4</v>
      </c>
      <c r="J72" s="33">
        <v>0</v>
      </c>
    </row>
    <row r="73" spans="5:10" x14ac:dyDescent="0.25">
      <c r="E73" s="29" t="s">
        <v>87</v>
      </c>
      <c r="F73" s="30"/>
      <c r="G73" s="24">
        <v>3</v>
      </c>
      <c r="H73" s="20">
        <v>0</v>
      </c>
      <c r="I73" s="5">
        <v>3</v>
      </c>
      <c r="J73" s="33">
        <v>0</v>
      </c>
    </row>
    <row r="74" spans="5:10" x14ac:dyDescent="0.25">
      <c r="E74" s="29" t="s">
        <v>88</v>
      </c>
      <c r="F74" s="30"/>
      <c r="G74" s="24">
        <v>5</v>
      </c>
      <c r="H74" s="20">
        <v>0</v>
      </c>
      <c r="I74" s="5">
        <v>5</v>
      </c>
      <c r="J74" s="33">
        <v>0</v>
      </c>
    </row>
    <row r="75" spans="5:10" x14ac:dyDescent="0.25">
      <c r="E75" s="29" t="s">
        <v>89</v>
      </c>
      <c r="F75" s="30"/>
      <c r="G75" s="24">
        <v>22</v>
      </c>
      <c r="H75" s="20">
        <v>0</v>
      </c>
      <c r="I75" s="5">
        <v>22</v>
      </c>
      <c r="J75" s="33">
        <v>0</v>
      </c>
    </row>
    <row r="76" spans="5:10" x14ac:dyDescent="0.25">
      <c r="E76" s="29" t="s">
        <v>90</v>
      </c>
      <c r="F76" s="30"/>
      <c r="G76" s="24">
        <v>8</v>
      </c>
      <c r="H76" s="20">
        <v>0</v>
      </c>
      <c r="I76" s="5">
        <v>8</v>
      </c>
      <c r="J76" s="33">
        <v>0</v>
      </c>
    </row>
    <row r="77" spans="5:10" x14ac:dyDescent="0.25">
      <c r="E77" s="29" t="s">
        <v>91</v>
      </c>
      <c r="F77" s="30"/>
      <c r="G77" s="24">
        <v>68</v>
      </c>
      <c r="H77" s="20">
        <v>0</v>
      </c>
      <c r="I77" s="5">
        <v>68</v>
      </c>
      <c r="J77" s="33">
        <v>0</v>
      </c>
    </row>
    <row r="78" spans="5:10" x14ac:dyDescent="0.25">
      <c r="E78" s="29" t="s">
        <v>92</v>
      </c>
      <c r="F78" s="30"/>
      <c r="G78" s="24">
        <v>123</v>
      </c>
      <c r="H78" s="20">
        <v>5</v>
      </c>
      <c r="I78" s="5">
        <v>118</v>
      </c>
      <c r="J78" s="33">
        <v>0</v>
      </c>
    </row>
    <row r="79" spans="5:10" x14ac:dyDescent="0.25">
      <c r="E79" s="29" t="s">
        <v>93</v>
      </c>
      <c r="F79" s="30"/>
      <c r="G79" s="24">
        <v>26</v>
      </c>
      <c r="H79" s="20">
        <v>0</v>
      </c>
      <c r="I79" s="5">
        <v>26</v>
      </c>
      <c r="J79" s="33">
        <v>0</v>
      </c>
    </row>
    <row r="80" spans="5:10" x14ac:dyDescent="0.25">
      <c r="E80" s="29" t="s">
        <v>94</v>
      </c>
      <c r="F80" s="30"/>
      <c r="G80" s="24">
        <v>5</v>
      </c>
      <c r="H80" s="20">
        <v>0</v>
      </c>
      <c r="I80" s="5">
        <v>5</v>
      </c>
      <c r="J80" s="33">
        <v>0</v>
      </c>
    </row>
    <row r="81" spans="5:10" x14ac:dyDescent="0.25">
      <c r="E81" s="29" t="s">
        <v>95</v>
      </c>
      <c r="F81" s="30"/>
      <c r="G81" s="24">
        <v>1</v>
      </c>
      <c r="H81" s="20">
        <v>0</v>
      </c>
      <c r="I81" s="5">
        <v>1</v>
      </c>
      <c r="J81" s="33">
        <v>0</v>
      </c>
    </row>
    <row r="82" spans="5:10" x14ac:dyDescent="0.25">
      <c r="E82" s="29" t="s">
        <v>96</v>
      </c>
      <c r="F82" s="30"/>
      <c r="G82" s="24">
        <v>1</v>
      </c>
      <c r="H82" s="20">
        <v>0</v>
      </c>
      <c r="I82" s="5">
        <v>1</v>
      </c>
      <c r="J82" s="33">
        <v>0</v>
      </c>
    </row>
    <row r="83" spans="5:10" x14ac:dyDescent="0.25">
      <c r="E83" s="29" t="s">
        <v>97</v>
      </c>
      <c r="F83" s="30"/>
      <c r="G83" s="24">
        <v>43</v>
      </c>
      <c r="H83" s="20">
        <v>0</v>
      </c>
      <c r="I83" s="5">
        <v>43</v>
      </c>
      <c r="J83" s="33">
        <v>0</v>
      </c>
    </row>
    <row r="84" spans="5:10" x14ac:dyDescent="0.25">
      <c r="E84" s="29" t="s">
        <v>98</v>
      </c>
      <c r="F84" s="30"/>
      <c r="G84" s="24">
        <v>1</v>
      </c>
      <c r="H84" s="20">
        <v>0</v>
      </c>
      <c r="I84" s="5">
        <v>1</v>
      </c>
      <c r="J84" s="33">
        <v>0</v>
      </c>
    </row>
    <row r="85" spans="5:10" x14ac:dyDescent="0.25">
      <c r="E85" s="29" t="s">
        <v>99</v>
      </c>
      <c r="F85" s="30"/>
      <c r="G85" s="24">
        <v>17</v>
      </c>
      <c r="H85" s="20">
        <v>1</v>
      </c>
      <c r="I85" s="5">
        <v>16</v>
      </c>
      <c r="J85" s="33">
        <v>0</v>
      </c>
    </row>
    <row r="86" spans="5:10" x14ac:dyDescent="0.25">
      <c r="E86" s="29" t="s">
        <v>100</v>
      </c>
      <c r="F86" s="30"/>
      <c r="G86" s="24">
        <v>5</v>
      </c>
      <c r="H86" s="20">
        <v>2</v>
      </c>
      <c r="I86" s="5">
        <v>3</v>
      </c>
      <c r="J86" s="33">
        <v>0</v>
      </c>
    </row>
    <row r="87" spans="5:10" x14ac:dyDescent="0.25">
      <c r="E87" s="29" t="s">
        <v>101</v>
      </c>
      <c r="F87" s="30"/>
      <c r="G87" s="24">
        <v>57</v>
      </c>
      <c r="H87" s="20">
        <v>0</v>
      </c>
      <c r="I87" s="5">
        <v>57</v>
      </c>
      <c r="J87" s="33">
        <v>0</v>
      </c>
    </row>
    <row r="88" spans="5:10" x14ac:dyDescent="0.25">
      <c r="E88" s="29" t="s">
        <v>102</v>
      </c>
      <c r="F88" s="30"/>
      <c r="G88" s="24">
        <v>1</v>
      </c>
      <c r="H88" s="20">
        <v>0</v>
      </c>
      <c r="I88" s="5">
        <v>1</v>
      </c>
      <c r="J88" s="33">
        <v>0</v>
      </c>
    </row>
    <row r="89" spans="5:10" x14ac:dyDescent="0.25">
      <c r="E89" s="29" t="s">
        <v>103</v>
      </c>
      <c r="F89" s="30"/>
      <c r="G89" s="24">
        <v>1</v>
      </c>
      <c r="H89" s="20">
        <v>1</v>
      </c>
      <c r="I89" s="5">
        <v>0</v>
      </c>
      <c r="J89" s="33">
        <v>0</v>
      </c>
    </row>
    <row r="90" spans="5:10" x14ac:dyDescent="0.25">
      <c r="E90" s="29" t="s">
        <v>104</v>
      </c>
      <c r="F90" s="30"/>
      <c r="G90" s="24">
        <v>1</v>
      </c>
      <c r="H90" s="20">
        <v>1</v>
      </c>
      <c r="I90" s="5">
        <v>0</v>
      </c>
      <c r="J90" s="33">
        <v>0</v>
      </c>
    </row>
    <row r="91" spans="5:10" x14ac:dyDescent="0.25">
      <c r="E91" s="29" t="s">
        <v>105</v>
      </c>
      <c r="F91" s="30"/>
      <c r="G91" s="24">
        <v>2</v>
      </c>
      <c r="H91" s="20">
        <v>1</v>
      </c>
      <c r="I91" s="5">
        <v>1</v>
      </c>
      <c r="J91" s="33">
        <v>0</v>
      </c>
    </row>
    <row r="92" spans="5:10" x14ac:dyDescent="0.25">
      <c r="E92" s="29" t="s">
        <v>106</v>
      </c>
      <c r="F92" s="30"/>
      <c r="G92" s="24">
        <v>2</v>
      </c>
      <c r="H92" s="20">
        <v>0</v>
      </c>
      <c r="I92" s="5">
        <v>2</v>
      </c>
      <c r="J92" s="33">
        <v>0</v>
      </c>
    </row>
    <row r="93" spans="5:10" x14ac:dyDescent="0.25">
      <c r="E93" s="29" t="s">
        <v>107</v>
      </c>
      <c r="F93" s="30"/>
      <c r="G93" s="24">
        <v>1</v>
      </c>
      <c r="H93" s="20">
        <v>0</v>
      </c>
      <c r="I93" s="5">
        <v>1</v>
      </c>
      <c r="J93" s="33">
        <v>0</v>
      </c>
    </row>
    <row r="94" spans="5:10" x14ac:dyDescent="0.25">
      <c r="E94" s="29" t="s">
        <v>108</v>
      </c>
      <c r="F94" s="30"/>
      <c r="G94" s="24">
        <v>0</v>
      </c>
      <c r="H94" s="20">
        <v>0</v>
      </c>
      <c r="I94" s="5">
        <v>0</v>
      </c>
      <c r="J94" s="33">
        <v>0</v>
      </c>
    </row>
    <row r="95" spans="5:10" x14ac:dyDescent="0.25">
      <c r="E95" s="29" t="s">
        <v>109</v>
      </c>
      <c r="F95" s="30"/>
      <c r="G95" s="24">
        <v>2</v>
      </c>
      <c r="H95" s="20">
        <v>2</v>
      </c>
      <c r="I95" s="5">
        <v>0</v>
      </c>
      <c r="J95" s="33">
        <v>0</v>
      </c>
    </row>
    <row r="96" spans="5:10" x14ac:dyDescent="0.25">
      <c r="E96" s="29" t="s">
        <v>110</v>
      </c>
      <c r="F96" s="30"/>
      <c r="G96" s="24">
        <v>0</v>
      </c>
      <c r="H96" s="20">
        <v>0</v>
      </c>
      <c r="I96" s="5">
        <v>0</v>
      </c>
      <c r="J96" s="33">
        <v>0</v>
      </c>
    </row>
    <row r="97" spans="5:10" x14ac:dyDescent="0.25">
      <c r="E97" s="29" t="s">
        <v>111</v>
      </c>
      <c r="F97" s="30"/>
      <c r="G97" s="24">
        <v>2</v>
      </c>
      <c r="H97" s="20">
        <v>2</v>
      </c>
      <c r="I97" s="5">
        <v>0</v>
      </c>
      <c r="J97" s="33">
        <v>0</v>
      </c>
    </row>
    <row r="98" spans="5:10" x14ac:dyDescent="0.25">
      <c r="E98" s="29" t="s">
        <v>112</v>
      </c>
      <c r="F98" s="30"/>
      <c r="G98" s="24">
        <v>2</v>
      </c>
      <c r="H98" s="20">
        <v>0</v>
      </c>
      <c r="I98" s="5">
        <v>2</v>
      </c>
      <c r="J98" s="33">
        <v>0</v>
      </c>
    </row>
    <row r="99" spans="5:10" x14ac:dyDescent="0.25">
      <c r="E99" s="29" t="s">
        <v>113</v>
      </c>
      <c r="F99" s="30"/>
      <c r="G99" s="24">
        <v>1</v>
      </c>
      <c r="H99" s="20">
        <v>0</v>
      </c>
      <c r="I99" s="5">
        <v>1</v>
      </c>
      <c r="J99" s="33">
        <v>0</v>
      </c>
    </row>
    <row r="100" spans="5:10" x14ac:dyDescent="0.25">
      <c r="E100" s="29" t="s">
        <v>114</v>
      </c>
      <c r="F100" s="30"/>
      <c r="G100" s="24">
        <v>1</v>
      </c>
      <c r="H100" s="20">
        <v>1</v>
      </c>
      <c r="I100" s="5">
        <v>0</v>
      </c>
      <c r="J100" s="33">
        <v>0</v>
      </c>
    </row>
    <row r="101" spans="5:10" x14ac:dyDescent="0.25">
      <c r="E101" s="29" t="s">
        <v>115</v>
      </c>
      <c r="F101" s="30"/>
      <c r="G101" s="24">
        <v>1</v>
      </c>
      <c r="H101" s="20">
        <v>0</v>
      </c>
      <c r="I101" s="5">
        <v>1</v>
      </c>
      <c r="J101" s="33">
        <v>0</v>
      </c>
    </row>
    <row r="102" spans="5:10" x14ac:dyDescent="0.25">
      <c r="E102" s="29" t="s">
        <v>116</v>
      </c>
      <c r="F102" s="30"/>
      <c r="G102" s="24">
        <v>1</v>
      </c>
      <c r="H102" s="20">
        <v>0</v>
      </c>
      <c r="I102" s="5">
        <v>1</v>
      </c>
      <c r="J102" s="33">
        <v>0</v>
      </c>
    </row>
    <row r="103" spans="5:10" x14ac:dyDescent="0.25">
      <c r="E103" s="29" t="s">
        <v>117</v>
      </c>
      <c r="F103" s="30"/>
      <c r="G103" s="24">
        <v>1</v>
      </c>
      <c r="H103" s="20">
        <v>1</v>
      </c>
      <c r="I103" s="5">
        <v>0</v>
      </c>
      <c r="J103" s="33">
        <v>0</v>
      </c>
    </row>
    <row r="104" spans="5:10" x14ac:dyDescent="0.25">
      <c r="E104" s="29" t="s">
        <v>118</v>
      </c>
      <c r="F104" s="30"/>
      <c r="G104" s="24">
        <v>2</v>
      </c>
      <c r="H104" s="20">
        <v>2</v>
      </c>
      <c r="I104" s="5">
        <v>0</v>
      </c>
      <c r="J104" s="33">
        <v>0</v>
      </c>
    </row>
    <row r="105" spans="5:10" x14ac:dyDescent="0.25">
      <c r="E105" s="29" t="s">
        <v>119</v>
      </c>
      <c r="F105" s="30"/>
      <c r="G105" s="24">
        <v>2</v>
      </c>
      <c r="H105" s="20">
        <v>2</v>
      </c>
      <c r="I105" s="5">
        <v>0</v>
      </c>
      <c r="J105" s="33">
        <v>0</v>
      </c>
    </row>
    <row r="106" spans="5:10" x14ac:dyDescent="0.25">
      <c r="E106" s="29" t="s">
        <v>120</v>
      </c>
      <c r="F106" s="30"/>
      <c r="G106" s="24">
        <v>1</v>
      </c>
      <c r="H106" s="20">
        <v>1</v>
      </c>
      <c r="I106" s="5">
        <v>0</v>
      </c>
      <c r="J106" s="33">
        <v>0</v>
      </c>
    </row>
    <row r="107" spans="5:10" x14ac:dyDescent="0.25">
      <c r="E107" s="29" t="s">
        <v>121</v>
      </c>
      <c r="F107" s="30"/>
      <c r="G107" s="24">
        <v>4</v>
      </c>
      <c r="H107" s="20">
        <v>2</v>
      </c>
      <c r="I107" s="5">
        <v>2</v>
      </c>
      <c r="J107" s="33">
        <v>0</v>
      </c>
    </row>
    <row r="108" spans="5:10" x14ac:dyDescent="0.25">
      <c r="E108" s="29" t="s">
        <v>122</v>
      </c>
      <c r="F108" s="30"/>
      <c r="G108" s="24">
        <v>1</v>
      </c>
      <c r="H108" s="20">
        <v>1</v>
      </c>
      <c r="I108" s="5">
        <v>0</v>
      </c>
      <c r="J108" s="33">
        <v>0</v>
      </c>
    </row>
    <row r="109" spans="5:10" x14ac:dyDescent="0.25">
      <c r="E109" s="29" t="s">
        <v>123</v>
      </c>
      <c r="F109" s="30"/>
      <c r="G109" s="24">
        <v>1</v>
      </c>
      <c r="H109" s="20">
        <v>1</v>
      </c>
      <c r="I109" s="5">
        <v>0</v>
      </c>
      <c r="J109" s="33">
        <v>0</v>
      </c>
    </row>
    <row r="110" spans="5:10" x14ac:dyDescent="0.25">
      <c r="E110" s="29" t="s">
        <v>124</v>
      </c>
      <c r="F110" s="30"/>
      <c r="G110" s="24">
        <v>1</v>
      </c>
      <c r="H110" s="20">
        <v>1</v>
      </c>
      <c r="I110" s="5">
        <v>0</v>
      </c>
      <c r="J110" s="33">
        <v>0</v>
      </c>
    </row>
    <row r="111" spans="5:10" x14ac:dyDescent="0.25">
      <c r="E111" s="29" t="s">
        <v>125</v>
      </c>
      <c r="F111" s="30"/>
      <c r="G111" s="24">
        <v>0</v>
      </c>
      <c r="H111" s="20">
        <v>0</v>
      </c>
      <c r="I111" s="5">
        <v>0</v>
      </c>
      <c r="J111" s="33">
        <v>0</v>
      </c>
    </row>
    <row r="112" spans="5:10" x14ac:dyDescent="0.25">
      <c r="E112" s="29" t="s">
        <v>126</v>
      </c>
      <c r="F112" s="30"/>
      <c r="G112" s="24">
        <v>3</v>
      </c>
      <c r="H112" s="20">
        <v>3</v>
      </c>
      <c r="I112" s="5">
        <v>0</v>
      </c>
      <c r="J112" s="33">
        <v>0</v>
      </c>
    </row>
    <row r="113" spans="5:10" x14ac:dyDescent="0.25">
      <c r="E113" s="29" t="s">
        <v>127</v>
      </c>
      <c r="F113" s="30"/>
      <c r="G113" s="24">
        <v>3</v>
      </c>
      <c r="H113" s="20">
        <v>3</v>
      </c>
      <c r="I113" s="5">
        <v>0</v>
      </c>
      <c r="J113" s="33">
        <v>0</v>
      </c>
    </row>
    <row r="114" spans="5:10" x14ac:dyDescent="0.25">
      <c r="E114" s="29" t="s">
        <v>128</v>
      </c>
      <c r="F114" s="30"/>
      <c r="G114" s="24">
        <v>5</v>
      </c>
      <c r="H114" s="20">
        <v>5</v>
      </c>
      <c r="I114" s="5">
        <v>0</v>
      </c>
      <c r="J114" s="33">
        <v>0</v>
      </c>
    </row>
    <row r="115" spans="5:10" x14ac:dyDescent="0.25">
      <c r="E115" s="29" t="s">
        <v>129</v>
      </c>
      <c r="F115" s="30"/>
      <c r="G115" s="24">
        <v>1</v>
      </c>
      <c r="H115" s="20">
        <v>1</v>
      </c>
      <c r="I115" s="5">
        <v>0</v>
      </c>
      <c r="J115" s="33">
        <v>0</v>
      </c>
    </row>
    <row r="116" spans="5:10" x14ac:dyDescent="0.25">
      <c r="E116" s="29" t="s">
        <v>130</v>
      </c>
      <c r="F116" s="30"/>
      <c r="G116" s="24">
        <v>1</v>
      </c>
      <c r="H116" s="20">
        <v>0</v>
      </c>
      <c r="I116" s="5">
        <v>1</v>
      </c>
      <c r="J116" s="33">
        <v>0</v>
      </c>
    </row>
    <row r="117" spans="5:10" x14ac:dyDescent="0.25">
      <c r="E117" s="29" t="s">
        <v>131</v>
      </c>
      <c r="F117" s="30"/>
      <c r="G117" s="24">
        <v>2</v>
      </c>
      <c r="H117" s="20">
        <v>0</v>
      </c>
      <c r="I117" s="5">
        <v>2</v>
      </c>
      <c r="J117" s="33">
        <v>0</v>
      </c>
    </row>
    <row r="118" spans="5:10" x14ac:dyDescent="0.25">
      <c r="E118" s="29" t="s">
        <v>132</v>
      </c>
      <c r="F118" s="30"/>
      <c r="G118" s="24">
        <v>2</v>
      </c>
      <c r="H118" s="20">
        <v>2</v>
      </c>
      <c r="I118" s="5">
        <v>0</v>
      </c>
      <c r="J118" s="33">
        <v>0</v>
      </c>
    </row>
    <row r="119" spans="5:10" x14ac:dyDescent="0.25">
      <c r="E119" s="29" t="s">
        <v>133</v>
      </c>
      <c r="F119" s="30"/>
      <c r="G119" s="24">
        <v>1</v>
      </c>
      <c r="H119" s="20">
        <v>1</v>
      </c>
      <c r="I119" s="5">
        <v>0</v>
      </c>
      <c r="J119" s="33">
        <v>0</v>
      </c>
    </row>
    <row r="120" spans="5:10" x14ac:dyDescent="0.25">
      <c r="E120" s="29" t="s">
        <v>134</v>
      </c>
      <c r="F120" s="30"/>
      <c r="G120" s="24">
        <v>1</v>
      </c>
      <c r="H120" s="20">
        <v>0</v>
      </c>
      <c r="I120" s="5">
        <v>1</v>
      </c>
      <c r="J120" s="33">
        <v>0</v>
      </c>
    </row>
    <row r="121" spans="5:10" x14ac:dyDescent="0.25">
      <c r="E121" s="29" t="s">
        <v>135</v>
      </c>
      <c r="F121" s="30"/>
      <c r="G121" s="24">
        <v>2</v>
      </c>
      <c r="H121" s="20">
        <v>1</v>
      </c>
      <c r="I121" s="5">
        <v>0</v>
      </c>
      <c r="J121" s="33">
        <v>1</v>
      </c>
    </row>
    <row r="122" spans="5:10" x14ac:dyDescent="0.25">
      <c r="E122" s="29" t="s">
        <v>136</v>
      </c>
      <c r="F122" s="30"/>
      <c r="G122" s="24">
        <v>1</v>
      </c>
      <c r="H122" s="20">
        <v>0</v>
      </c>
      <c r="I122" s="5">
        <v>1</v>
      </c>
      <c r="J122" s="33">
        <v>0</v>
      </c>
    </row>
    <row r="123" spans="5:10" x14ac:dyDescent="0.25">
      <c r="E123" s="29" t="s">
        <v>137</v>
      </c>
      <c r="F123" s="30"/>
      <c r="G123" s="24">
        <v>2</v>
      </c>
      <c r="H123" s="20">
        <v>2</v>
      </c>
      <c r="I123" s="5">
        <v>0</v>
      </c>
      <c r="J123" s="33">
        <v>0</v>
      </c>
    </row>
    <row r="124" spans="5:10" x14ac:dyDescent="0.25">
      <c r="E124" s="29" t="s">
        <v>138</v>
      </c>
      <c r="F124" s="30"/>
      <c r="G124" s="24">
        <v>4</v>
      </c>
      <c r="H124" s="20">
        <v>0</v>
      </c>
      <c r="I124" s="5">
        <v>4</v>
      </c>
      <c r="J124" s="33">
        <v>0</v>
      </c>
    </row>
    <row r="125" spans="5:10" x14ac:dyDescent="0.25">
      <c r="E125" s="29" t="s">
        <v>139</v>
      </c>
      <c r="F125" s="30"/>
      <c r="G125" s="24">
        <v>1</v>
      </c>
      <c r="H125" s="20">
        <v>0</v>
      </c>
      <c r="I125" s="5">
        <v>1</v>
      </c>
      <c r="J125" s="33">
        <v>0</v>
      </c>
    </row>
    <row r="126" spans="5:10" x14ac:dyDescent="0.25">
      <c r="E126" s="29" t="s">
        <v>140</v>
      </c>
      <c r="F126" s="30"/>
      <c r="G126" s="24">
        <v>3</v>
      </c>
      <c r="H126" s="20">
        <v>3</v>
      </c>
      <c r="I126" s="5">
        <v>0</v>
      </c>
      <c r="J126" s="33">
        <v>0</v>
      </c>
    </row>
    <row r="127" spans="5:10" x14ac:dyDescent="0.25">
      <c r="E127" s="29" t="s">
        <v>141</v>
      </c>
      <c r="F127" s="30"/>
      <c r="G127" s="24">
        <v>1</v>
      </c>
      <c r="H127" s="20">
        <v>0</v>
      </c>
      <c r="I127" s="5">
        <v>1</v>
      </c>
      <c r="J127" s="33">
        <v>0</v>
      </c>
    </row>
    <row r="128" spans="5:10" x14ac:dyDescent="0.25">
      <c r="E128" s="29" t="s">
        <v>142</v>
      </c>
      <c r="F128" s="30"/>
      <c r="G128" s="24">
        <v>0</v>
      </c>
      <c r="H128" s="20">
        <v>0</v>
      </c>
      <c r="I128" s="5">
        <v>0</v>
      </c>
      <c r="J128" s="33">
        <v>0</v>
      </c>
    </row>
    <row r="129" spans="5:10" x14ac:dyDescent="0.25">
      <c r="E129" s="29" t="s">
        <v>143</v>
      </c>
      <c r="F129" s="30"/>
      <c r="G129" s="24">
        <v>1</v>
      </c>
      <c r="H129" s="20">
        <v>1</v>
      </c>
      <c r="I129" s="5">
        <v>0</v>
      </c>
      <c r="J129" s="33">
        <v>0</v>
      </c>
    </row>
    <row r="130" spans="5:10" x14ac:dyDescent="0.25">
      <c r="E130" s="29" t="s">
        <v>144</v>
      </c>
      <c r="F130" s="30"/>
      <c r="G130" s="24">
        <v>0</v>
      </c>
      <c r="H130" s="20">
        <v>0</v>
      </c>
      <c r="I130" s="5">
        <v>0</v>
      </c>
      <c r="J130" s="33">
        <v>0</v>
      </c>
    </row>
    <row r="131" spans="5:10" x14ac:dyDescent="0.25">
      <c r="E131" s="29" t="s">
        <v>145</v>
      </c>
      <c r="F131" s="30"/>
      <c r="G131" s="24">
        <v>1</v>
      </c>
      <c r="H131" s="20">
        <v>0</v>
      </c>
      <c r="I131" s="5">
        <v>1</v>
      </c>
      <c r="J131" s="33">
        <v>0</v>
      </c>
    </row>
    <row r="132" spans="5:10" x14ac:dyDescent="0.25">
      <c r="E132" s="29" t="s">
        <v>146</v>
      </c>
      <c r="F132" s="30"/>
      <c r="G132" s="24">
        <v>3</v>
      </c>
      <c r="H132" s="20">
        <v>3</v>
      </c>
      <c r="I132" s="5">
        <v>0</v>
      </c>
      <c r="J132" s="33">
        <v>0</v>
      </c>
    </row>
    <row r="133" spans="5:10" x14ac:dyDescent="0.25">
      <c r="E133" s="29" t="s">
        <v>147</v>
      </c>
      <c r="F133" s="30"/>
      <c r="G133" s="24">
        <v>2</v>
      </c>
      <c r="H133" s="20">
        <v>1</v>
      </c>
      <c r="I133" s="5">
        <v>1</v>
      </c>
      <c r="J133" s="33">
        <v>0</v>
      </c>
    </row>
    <row r="134" spans="5:10" x14ac:dyDescent="0.25">
      <c r="E134" s="29" t="s">
        <v>148</v>
      </c>
      <c r="F134" s="30"/>
      <c r="G134" s="24">
        <v>1</v>
      </c>
      <c r="H134" s="20">
        <v>1</v>
      </c>
      <c r="I134" s="5">
        <v>0</v>
      </c>
      <c r="J134" s="33">
        <v>0</v>
      </c>
    </row>
    <row r="135" spans="5:10" x14ac:dyDescent="0.25">
      <c r="E135" s="29" t="s">
        <v>149</v>
      </c>
      <c r="F135" s="30"/>
      <c r="G135" s="24">
        <v>1</v>
      </c>
      <c r="H135" s="20">
        <v>0</v>
      </c>
      <c r="I135" s="5">
        <v>1</v>
      </c>
      <c r="J135" s="33">
        <v>0</v>
      </c>
    </row>
    <row r="136" spans="5:10" x14ac:dyDescent="0.25">
      <c r="E136" s="29" t="s">
        <v>150</v>
      </c>
      <c r="F136" s="30"/>
      <c r="G136" s="24">
        <v>1</v>
      </c>
      <c r="H136" s="20">
        <v>0</v>
      </c>
      <c r="I136" s="5">
        <v>1</v>
      </c>
      <c r="J136" s="33">
        <v>0</v>
      </c>
    </row>
    <row r="137" spans="5:10" x14ac:dyDescent="0.25">
      <c r="E137" s="29" t="s">
        <v>151</v>
      </c>
      <c r="F137" s="30"/>
      <c r="G137" s="24">
        <v>2</v>
      </c>
      <c r="H137" s="20">
        <v>1</v>
      </c>
      <c r="I137" s="5">
        <v>1</v>
      </c>
      <c r="J137" s="33">
        <v>0</v>
      </c>
    </row>
    <row r="138" spans="5:10" ht="25.2" x14ac:dyDescent="0.25">
      <c r="E138" s="18" t="s">
        <v>152</v>
      </c>
      <c r="F138" s="14"/>
      <c r="G138" s="22">
        <v>16</v>
      </c>
      <c r="H138" s="26">
        <v>0</v>
      </c>
      <c r="I138" s="4">
        <v>3</v>
      </c>
      <c r="J138" s="32">
        <v>13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&amp;CN(7)</oddFooter>
  </headerFooter>
  <rowBreaks count="1" manualBreakCount="1">
    <brk id="1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目次</vt:lpstr>
      <vt:lpstr>N(1)</vt:lpstr>
      <vt:lpstr>N(2)</vt:lpstr>
      <vt:lpstr>N(3)</vt:lpstr>
      <vt:lpstr>N(4)</vt:lpstr>
      <vt:lpstr>N(5)</vt:lpstr>
      <vt:lpstr>N(6)</vt:lpstr>
      <vt:lpstr>N(7)</vt:lpstr>
      <vt:lpstr>目次!Print_Area</vt:lpstr>
      <vt:lpstr>'N(1)'!Print_Titles</vt:lpstr>
      <vt:lpstr>'N(2)'!Print_Titles</vt:lpstr>
      <vt:lpstr>'N(3)'!Print_Titles</vt:lpstr>
      <vt:lpstr>'N(4)'!Print_Titles</vt:lpstr>
      <vt:lpstr>'N(5)'!Print_Titles</vt:lpstr>
      <vt:lpstr>'N(6)'!Print_Titles</vt:lpstr>
      <vt:lpstr>'N(7)'!Print_Titles</vt:lpstr>
      <vt:lpstr>目次!Print_Titles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河野 繭美</cp:lastModifiedBy>
  <dcterms:modified xsi:type="dcterms:W3CDTF">2023-09-29T04:31:45Z</dcterms:modified>
</cp:coreProperties>
</file>